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MAYO 2022\"/>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I1158" i="4" l="1"/>
  <c r="I1157" i="4"/>
  <c r="I1156" i="4"/>
  <c r="I1155" i="4"/>
  <c r="I1154" i="4"/>
  <c r="I1153"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0" i="4"/>
  <c r="P1155" i="8" l="1"/>
  <c r="P11" i="8"/>
  <c r="O1154" i="8" l="1"/>
  <c r="O1156" i="8" s="1"/>
  <c r="N1154" i="8" l="1"/>
  <c r="N1156" i="8" s="1"/>
  <c r="M1154" i="8"/>
  <c r="M1156" i="8" s="1"/>
  <c r="L1154" i="8"/>
  <c r="L1156" i="8" s="1"/>
  <c r="K1154" i="8"/>
  <c r="K1156" i="8" s="1"/>
  <c r="J1154" i="8"/>
  <c r="J1156" i="8" s="1"/>
  <c r="I1154" i="8"/>
  <c r="I1156" i="8" s="1"/>
  <c r="H1154" i="8"/>
  <c r="H1156" i="8" s="1"/>
  <c r="G1154" i="8"/>
  <c r="G1156" i="8" s="1"/>
  <c r="F1154" i="8" l="1"/>
  <c r="H1156" i="4" l="1"/>
  <c r="E1154" i="8" l="1"/>
  <c r="E1156" i="8" s="1"/>
  <c r="G10" i="4"/>
  <c r="H10" i="4" l="1"/>
  <c r="A8" i="4"/>
  <c r="P1158" i="8"/>
  <c r="H1157" i="4" s="1"/>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<sst xmlns="http://schemas.openxmlformats.org/spreadsheetml/2006/main" count="21905" uniqueCount="1138">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</sst>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6" sqref="F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79431891.049999982</v>
      </c>
      <c r="I11" s="189">
        <v>0</v>
      </c>
      <c r="J11" s="189">
        <v>0</v>
      </c>
      <c r="K11" s="189">
        <v>6733055248.7399998</v>
      </c>
      <c r="L11" s="189">
        <v>0</v>
      </c>
      <c r="M11" s="189">
        <v>3418947.1399999997</v>
      </c>
      <c r="N11" s="189">
        <v>0</v>
      </c>
      <c r="O11" s="189">
        <v>0</v>
      </c>
      <c r="P11" s="189">
        <f>SUM(G11:O11)</f>
        <v>6815906086.9300003</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759120452.46000004</v>
      </c>
      <c r="L13" s="189">
        <v>0</v>
      </c>
      <c r="M13" s="189">
        <v>0</v>
      </c>
      <c r="N13" s="189">
        <v>0</v>
      </c>
      <c r="O13" s="189">
        <v>0</v>
      </c>
      <c r="P13" s="189">
        <f t="shared" si="0"/>
        <v>759120452.46000004</v>
      </c>
    </row>
    <row r="14" spans="1:16" x14ac:dyDescent="0.25">
      <c r="A14" s="221" t="s">
        <v>18</v>
      </c>
      <c r="B14" s="222" t="s">
        <v>22</v>
      </c>
      <c r="C14" s="186">
        <v>15000</v>
      </c>
      <c r="D14" s="187" t="s">
        <v>22</v>
      </c>
      <c r="E14" s="237">
        <v>1719801054.6115952</v>
      </c>
      <c r="F14" s="237">
        <v>0</v>
      </c>
      <c r="G14" s="189">
        <v>0</v>
      </c>
      <c r="H14" s="189">
        <v>2737275948.5099998</v>
      </c>
      <c r="I14" s="189">
        <v>224085413.92000005</v>
      </c>
      <c r="J14" s="189">
        <v>174640290.35999998</v>
      </c>
      <c r="K14" s="189">
        <v>0</v>
      </c>
      <c r="L14" s="189">
        <v>0</v>
      </c>
      <c r="M14" s="189">
        <v>0</v>
      </c>
      <c r="N14" s="189">
        <v>0</v>
      </c>
      <c r="O14" s="189">
        <v>0</v>
      </c>
      <c r="P14" s="189">
        <f t="shared" si="0"/>
        <v>3136001652.79</v>
      </c>
    </row>
    <row r="15" spans="1:16" x14ac:dyDescent="0.25">
      <c r="A15" s="221" t="s">
        <v>18</v>
      </c>
      <c r="B15" s="222" t="s">
        <v>23</v>
      </c>
      <c r="C15" s="186">
        <v>17000</v>
      </c>
      <c r="D15" s="187" t="s">
        <v>23</v>
      </c>
      <c r="E15" s="237">
        <v>820319362.89264679</v>
      </c>
      <c r="F15" s="237">
        <v>0</v>
      </c>
      <c r="G15" s="189">
        <v>0</v>
      </c>
      <c r="H15" s="189">
        <v>0</v>
      </c>
      <c r="I15" s="189">
        <v>0</v>
      </c>
      <c r="J15" s="189">
        <v>0</v>
      </c>
      <c r="K15" s="189">
        <v>494960373.78999996</v>
      </c>
      <c r="L15" s="189">
        <v>0</v>
      </c>
      <c r="M15" s="189">
        <v>0</v>
      </c>
      <c r="N15" s="189">
        <v>0</v>
      </c>
      <c r="O15" s="189">
        <v>0</v>
      </c>
      <c r="P15" s="189">
        <f t="shared" si="0"/>
        <v>494960373.78999996</v>
      </c>
    </row>
    <row r="16" spans="1:16" x14ac:dyDescent="0.25">
      <c r="A16" s="221" t="s">
        <v>18</v>
      </c>
      <c r="B16" s="222" t="s">
        <v>24</v>
      </c>
      <c r="C16" s="186">
        <v>18000</v>
      </c>
      <c r="D16" s="187" t="s">
        <v>24</v>
      </c>
      <c r="E16" s="237">
        <v>86379.293697466637</v>
      </c>
      <c r="F16" s="237">
        <v>0</v>
      </c>
      <c r="G16" s="189">
        <v>0</v>
      </c>
      <c r="H16" s="189">
        <v>0</v>
      </c>
      <c r="I16" s="189">
        <v>0</v>
      </c>
      <c r="J16" s="189">
        <v>0</v>
      </c>
      <c r="K16" s="189">
        <v>6858238.79</v>
      </c>
      <c r="L16" s="189">
        <v>0</v>
      </c>
      <c r="M16" s="189">
        <v>875.86</v>
      </c>
      <c r="N16" s="189">
        <v>0</v>
      </c>
      <c r="O16" s="189">
        <v>0</v>
      </c>
      <c r="P16" s="189">
        <f t="shared" si="0"/>
        <v>6859114.6500000004</v>
      </c>
    </row>
    <row r="17" spans="1:16" x14ac:dyDescent="0.25">
      <c r="A17" s="221" t="s">
        <v>18</v>
      </c>
      <c r="B17" s="190" t="s">
        <v>25</v>
      </c>
      <c r="C17" s="186">
        <v>19000</v>
      </c>
      <c r="D17" s="191" t="s">
        <v>25</v>
      </c>
      <c r="E17" s="237">
        <v>748642684.22150326</v>
      </c>
      <c r="F17" s="237">
        <v>0</v>
      </c>
      <c r="G17" s="189">
        <v>0</v>
      </c>
      <c r="H17" s="189">
        <v>5161390.75</v>
      </c>
      <c r="I17" s="189">
        <v>0</v>
      </c>
      <c r="J17" s="189">
        <v>126682.51000000001</v>
      </c>
      <c r="K17" s="189">
        <v>128939688.72999997</v>
      </c>
      <c r="L17" s="189">
        <v>0</v>
      </c>
      <c r="M17" s="189">
        <v>0</v>
      </c>
      <c r="N17" s="189">
        <v>0</v>
      </c>
      <c r="O17" s="189">
        <v>0</v>
      </c>
      <c r="P17" s="189">
        <f t="shared" si="0"/>
        <v>134227761.98999998</v>
      </c>
    </row>
    <row r="18" spans="1:16" x14ac:dyDescent="0.25">
      <c r="A18" s="221" t="s">
        <v>18</v>
      </c>
      <c r="B18" s="222" t="s">
        <v>26</v>
      </c>
      <c r="C18" s="186">
        <v>20000</v>
      </c>
      <c r="D18" s="187" t="s">
        <v>26</v>
      </c>
      <c r="E18" s="237">
        <v>198972349147.56415</v>
      </c>
      <c r="F18" s="237">
        <v>0</v>
      </c>
      <c r="G18" s="189">
        <v>0</v>
      </c>
      <c r="H18" s="189">
        <v>289624955212.28009</v>
      </c>
      <c r="I18" s="189">
        <v>0</v>
      </c>
      <c r="J18" s="189">
        <v>0</v>
      </c>
      <c r="K18" s="189">
        <v>0</v>
      </c>
      <c r="L18" s="189">
        <v>0</v>
      </c>
      <c r="M18" s="189">
        <v>0</v>
      </c>
      <c r="N18" s="189">
        <v>0</v>
      </c>
      <c r="O18" s="189">
        <v>0</v>
      </c>
      <c r="P18" s="189">
        <f t="shared" si="0"/>
        <v>289624955212.28009</v>
      </c>
    </row>
    <row r="19" spans="1:16" x14ac:dyDescent="0.25">
      <c r="A19" s="221" t="s">
        <v>18</v>
      </c>
      <c r="B19" s="190" t="s">
        <v>27</v>
      </c>
      <c r="C19" s="186">
        <v>23000</v>
      </c>
      <c r="D19" s="191" t="s">
        <v>27</v>
      </c>
      <c r="E19" s="237">
        <v>21395231172.439774</v>
      </c>
      <c r="F19" s="237">
        <v>0</v>
      </c>
      <c r="G19" s="189">
        <v>0</v>
      </c>
      <c r="H19" s="189">
        <v>386203532.61000007</v>
      </c>
      <c r="I19" s="189">
        <v>0</v>
      </c>
      <c r="J19" s="189">
        <v>47929663.890000008</v>
      </c>
      <c r="K19" s="189">
        <v>414224597.21999997</v>
      </c>
      <c r="L19" s="189">
        <v>4322877930.5799999</v>
      </c>
      <c r="M19" s="189">
        <v>0</v>
      </c>
      <c r="N19" s="189">
        <v>0</v>
      </c>
      <c r="O19" s="189">
        <v>0</v>
      </c>
      <c r="P19" s="189">
        <f t="shared" si="0"/>
        <v>5171235724.3000002</v>
      </c>
    </row>
    <row r="20" spans="1:16" x14ac:dyDescent="0.25">
      <c r="A20" s="221" t="s">
        <v>18</v>
      </c>
      <c r="B20" s="222" t="s">
        <v>28</v>
      </c>
      <c r="C20" s="186">
        <v>25000</v>
      </c>
      <c r="D20" s="187" t="s">
        <v>28</v>
      </c>
      <c r="E20" s="237">
        <v>1933109350.1542008</v>
      </c>
      <c r="F20" s="237">
        <v>0</v>
      </c>
      <c r="G20" s="189">
        <v>0</v>
      </c>
      <c r="H20" s="189">
        <v>2441940749.5800009</v>
      </c>
      <c r="I20" s="189">
        <v>224085413.92000005</v>
      </c>
      <c r="J20" s="189">
        <v>111144164.88</v>
      </c>
      <c r="K20" s="189">
        <v>0</v>
      </c>
      <c r="L20" s="189">
        <v>0</v>
      </c>
      <c r="M20" s="189">
        <v>0</v>
      </c>
      <c r="N20" s="189">
        <v>214603445.05000001</v>
      </c>
      <c r="O20" s="189">
        <v>0</v>
      </c>
      <c r="P20" s="189">
        <f t="shared" si="0"/>
        <v>2991773773.4300013</v>
      </c>
    </row>
    <row r="21" spans="1:16" x14ac:dyDescent="0.25">
      <c r="A21" s="255" t="s">
        <v>18</v>
      </c>
      <c r="B21" s="115" t="s">
        <v>29</v>
      </c>
      <c r="C21" s="256">
        <v>27000</v>
      </c>
      <c r="D21" s="257" t="s">
        <v>29</v>
      </c>
      <c r="E21" s="237">
        <v>3223772477.697835</v>
      </c>
      <c r="F21" s="237">
        <v>0</v>
      </c>
      <c r="G21" s="189">
        <v>0</v>
      </c>
      <c r="H21" s="189">
        <v>0</v>
      </c>
      <c r="I21" s="189">
        <v>0</v>
      </c>
      <c r="J21" s="189">
        <v>0</v>
      </c>
      <c r="K21" s="189">
        <v>1677984346.6000001</v>
      </c>
      <c r="L21" s="189">
        <v>0</v>
      </c>
      <c r="M21" s="189">
        <v>0</v>
      </c>
      <c r="N21" s="189">
        <v>0</v>
      </c>
      <c r="O21" s="189">
        <v>0</v>
      </c>
      <c r="P21" s="264">
        <f t="shared" si="0"/>
        <v>1677984346.6000001</v>
      </c>
    </row>
    <row r="22" spans="1:16" x14ac:dyDescent="0.25">
      <c r="A22" s="255" t="s">
        <v>18</v>
      </c>
      <c r="B22" s="258" t="s">
        <v>30</v>
      </c>
      <c r="C22" s="256">
        <v>41000</v>
      </c>
      <c r="D22" s="259" t="s">
        <v>30</v>
      </c>
      <c r="E22" s="237">
        <v>55177807.356146455</v>
      </c>
      <c r="F22" s="237">
        <v>0</v>
      </c>
      <c r="G22" s="189">
        <v>0</v>
      </c>
      <c r="H22" s="189">
        <v>0</v>
      </c>
      <c r="I22" s="189">
        <v>0</v>
      </c>
      <c r="J22" s="189">
        <v>0</v>
      </c>
      <c r="K22" s="189">
        <v>85458813.979999974</v>
      </c>
      <c r="L22" s="189">
        <v>0</v>
      </c>
      <c r="M22" s="189">
        <v>0</v>
      </c>
      <c r="N22" s="189">
        <v>0</v>
      </c>
      <c r="O22" s="189">
        <v>0</v>
      </c>
      <c r="P22" s="264">
        <f t="shared" si="0"/>
        <v>85458813.979999974</v>
      </c>
    </row>
    <row r="23" spans="1:16" x14ac:dyDescent="0.25">
      <c r="A23" s="255" t="s">
        <v>18</v>
      </c>
      <c r="B23" s="258" t="s">
        <v>31</v>
      </c>
      <c r="C23" s="256">
        <v>44000</v>
      </c>
      <c r="D23" s="259" t="s">
        <v>31</v>
      </c>
      <c r="E23" s="237">
        <v>37623114665.409622</v>
      </c>
      <c r="F23" s="237">
        <v>0</v>
      </c>
      <c r="G23" s="189">
        <v>0</v>
      </c>
      <c r="H23" s="189">
        <v>47448800142.88002</v>
      </c>
      <c r="I23" s="189">
        <v>0</v>
      </c>
      <c r="J23" s="189">
        <v>63624.469999999994</v>
      </c>
      <c r="K23" s="189">
        <v>51430337.730000004</v>
      </c>
      <c r="L23" s="189">
        <v>0</v>
      </c>
      <c r="M23" s="189">
        <v>0</v>
      </c>
      <c r="N23" s="189">
        <v>6883586</v>
      </c>
      <c r="O23" s="189">
        <v>0</v>
      </c>
      <c r="P23" s="264">
        <f t="shared" si="0"/>
        <v>47507177691.080025</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94249470.189999998</v>
      </c>
      <c r="L26" s="189">
        <v>0</v>
      </c>
      <c r="M26" s="189">
        <v>0</v>
      </c>
      <c r="N26" s="189">
        <v>0</v>
      </c>
      <c r="O26" s="189">
        <v>0</v>
      </c>
      <c r="P26" s="264">
        <f t="shared" si="0"/>
        <v>94249470.189999998</v>
      </c>
    </row>
    <row r="27" spans="1:16" x14ac:dyDescent="0.25">
      <c r="A27" s="255" t="s">
        <v>18</v>
      </c>
      <c r="B27" s="258" t="s">
        <v>35</v>
      </c>
      <c r="C27" s="256">
        <v>54000</v>
      </c>
      <c r="D27" s="259" t="s">
        <v>35</v>
      </c>
      <c r="E27" s="237">
        <v>890334540.37499654</v>
      </c>
      <c r="F27" s="237">
        <v>0</v>
      </c>
      <c r="G27" s="189">
        <v>0</v>
      </c>
      <c r="H27" s="189">
        <v>1652597566.0000002</v>
      </c>
      <c r="I27" s="189">
        <v>0</v>
      </c>
      <c r="J27" s="189">
        <v>0</v>
      </c>
      <c r="K27" s="189">
        <v>0</v>
      </c>
      <c r="L27" s="189">
        <v>0</v>
      </c>
      <c r="M27" s="189">
        <v>0</v>
      </c>
      <c r="N27" s="189">
        <v>0</v>
      </c>
      <c r="O27" s="189">
        <v>0</v>
      </c>
      <c r="P27" s="264">
        <f t="shared" si="0"/>
        <v>1652597566.0000002</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37594496.439999998</v>
      </c>
      <c r="L29" s="189">
        <v>0</v>
      </c>
      <c r="M29" s="189">
        <v>0</v>
      </c>
      <c r="N29" s="189">
        <v>0</v>
      </c>
      <c r="O29" s="189">
        <v>0</v>
      </c>
      <c r="P29" s="264">
        <f t="shared" si="0"/>
        <v>37594496.439999998</v>
      </c>
    </row>
    <row r="30" spans="1:16" x14ac:dyDescent="0.25">
      <c r="A30" s="255" t="s">
        <v>18</v>
      </c>
      <c r="B30" s="258" t="s">
        <v>38</v>
      </c>
      <c r="C30" s="256">
        <v>68000</v>
      </c>
      <c r="D30" s="259" t="s">
        <v>38</v>
      </c>
      <c r="E30" s="237">
        <v>126789038.50610954</v>
      </c>
      <c r="F30" s="237">
        <v>0</v>
      </c>
      <c r="G30" s="189">
        <v>0</v>
      </c>
      <c r="H30" s="189">
        <v>246292999.37999994</v>
      </c>
      <c r="I30" s="189">
        <v>0</v>
      </c>
      <c r="J30" s="189">
        <v>0</v>
      </c>
      <c r="K30" s="189">
        <v>11308259.049999999</v>
      </c>
      <c r="L30" s="189">
        <v>0</v>
      </c>
      <c r="M30" s="189">
        <v>0</v>
      </c>
      <c r="N30" s="189">
        <v>0</v>
      </c>
      <c r="O30" s="189">
        <v>0</v>
      </c>
      <c r="P30" s="264">
        <f t="shared" si="0"/>
        <v>257601258.42999995</v>
      </c>
    </row>
    <row r="31" spans="1:16" x14ac:dyDescent="0.25">
      <c r="A31" s="221" t="s">
        <v>18</v>
      </c>
      <c r="B31" s="222" t="s">
        <v>39</v>
      </c>
      <c r="C31" s="186">
        <v>70000</v>
      </c>
      <c r="D31" s="187" t="s">
        <v>39</v>
      </c>
      <c r="E31" s="237">
        <v>0</v>
      </c>
      <c r="F31" s="237">
        <v>0</v>
      </c>
      <c r="G31" s="189">
        <v>0</v>
      </c>
      <c r="H31" s="189">
        <v>0</v>
      </c>
      <c r="I31" s="189">
        <v>0</v>
      </c>
      <c r="J31" s="189">
        <v>0</v>
      </c>
      <c r="K31" s="189">
        <v>23489554.649999999</v>
      </c>
      <c r="L31" s="189">
        <v>0</v>
      </c>
      <c r="M31" s="189">
        <v>0</v>
      </c>
      <c r="N31" s="189">
        <v>0</v>
      </c>
      <c r="O31" s="189">
        <v>0</v>
      </c>
      <c r="P31" s="189">
        <f t="shared" si="0"/>
        <v>23489554.649999999</v>
      </c>
    </row>
    <row r="32" spans="1:16" x14ac:dyDescent="0.25">
      <c r="A32" s="221" t="s">
        <v>18</v>
      </c>
      <c r="B32" s="222" t="s">
        <v>40</v>
      </c>
      <c r="C32" s="186">
        <v>73000</v>
      </c>
      <c r="D32" s="187" t="s">
        <v>40</v>
      </c>
      <c r="E32" s="237">
        <v>198913911.51145816</v>
      </c>
      <c r="F32" s="237">
        <v>0</v>
      </c>
      <c r="G32" s="189">
        <v>0</v>
      </c>
      <c r="H32" s="189">
        <v>0</v>
      </c>
      <c r="I32" s="189">
        <v>0</v>
      </c>
      <c r="J32" s="189">
        <v>0</v>
      </c>
      <c r="K32" s="189">
        <v>168117871.25000003</v>
      </c>
      <c r="L32" s="189">
        <v>0</v>
      </c>
      <c r="M32" s="189">
        <v>0</v>
      </c>
      <c r="N32" s="189">
        <v>0</v>
      </c>
      <c r="O32" s="189">
        <v>0</v>
      </c>
      <c r="P32" s="189">
        <f t="shared" si="0"/>
        <v>168117871.25000003</v>
      </c>
    </row>
    <row r="33" spans="1:16" x14ac:dyDescent="0.2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18021088.32</v>
      </c>
      <c r="L39" s="189">
        <v>0</v>
      </c>
      <c r="M39" s="189">
        <v>0</v>
      </c>
      <c r="N39" s="189">
        <v>0</v>
      </c>
      <c r="O39" s="189">
        <v>0</v>
      </c>
      <c r="P39" s="189">
        <f t="shared" si="0"/>
        <v>18021088.32</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35503133.699999996</v>
      </c>
      <c r="L45" s="189">
        <v>0</v>
      </c>
      <c r="M45" s="189">
        <v>0</v>
      </c>
      <c r="N45" s="189">
        <v>0</v>
      </c>
      <c r="O45" s="189">
        <v>0</v>
      </c>
      <c r="P45" s="264">
        <f t="shared" si="0"/>
        <v>35503133.699999996</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28352385.440000001</v>
      </c>
      <c r="I47" s="189">
        <v>0</v>
      </c>
      <c r="J47" s="189">
        <v>0</v>
      </c>
      <c r="K47" s="189">
        <v>0</v>
      </c>
      <c r="L47" s="189">
        <v>0</v>
      </c>
      <c r="M47" s="189">
        <v>417500</v>
      </c>
      <c r="N47" s="189">
        <v>0</v>
      </c>
      <c r="O47" s="189">
        <v>0</v>
      </c>
      <c r="P47" s="264">
        <f t="shared" si="0"/>
        <v>28769885.440000001</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630761630.04000008</v>
      </c>
      <c r="L48" s="189">
        <v>0</v>
      </c>
      <c r="M48" s="189">
        <v>121293.38</v>
      </c>
      <c r="N48" s="189">
        <v>0</v>
      </c>
      <c r="O48" s="189">
        <v>0</v>
      </c>
      <c r="P48" s="264">
        <f t="shared" si="0"/>
        <v>632638982.33000004</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430447315.34000003</v>
      </c>
      <c r="L49" s="189">
        <v>0</v>
      </c>
      <c r="M49" s="189">
        <v>0</v>
      </c>
      <c r="N49" s="189">
        <v>0</v>
      </c>
      <c r="O49" s="189">
        <v>0</v>
      </c>
      <c r="P49" s="264">
        <f t="shared" si="0"/>
        <v>430447315.34000003</v>
      </c>
    </row>
    <row r="50" spans="1:16" x14ac:dyDescent="0.2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494035626.62000006</v>
      </c>
      <c r="L52" s="189">
        <v>0</v>
      </c>
      <c r="M52" s="189">
        <v>0</v>
      </c>
      <c r="N52" s="189">
        <v>0</v>
      </c>
      <c r="O52" s="189">
        <v>0</v>
      </c>
      <c r="P52" s="189">
        <f t="shared" si="0"/>
        <v>494035626.62000006</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126738730.72000001</v>
      </c>
      <c r="L53" s="189">
        <v>0</v>
      </c>
      <c r="M53" s="189">
        <v>0</v>
      </c>
      <c r="N53" s="189">
        <v>0</v>
      </c>
      <c r="O53" s="189">
        <v>0</v>
      </c>
      <c r="P53" s="189">
        <f t="shared" si="0"/>
        <v>126738730.72000001</v>
      </c>
    </row>
    <row r="54" spans="1:16" x14ac:dyDescent="0.25">
      <c r="A54" s="221" t="s">
        <v>51</v>
      </c>
      <c r="B54" s="222" t="s">
        <v>19</v>
      </c>
      <c r="C54" s="186">
        <v>5044</v>
      </c>
      <c r="D54" s="187" t="s">
        <v>63</v>
      </c>
      <c r="E54" s="237">
        <v>0</v>
      </c>
      <c r="F54" s="237">
        <v>0</v>
      </c>
      <c r="G54" s="189">
        <v>0</v>
      </c>
      <c r="H54" s="189">
        <v>0</v>
      </c>
      <c r="I54" s="189">
        <v>0</v>
      </c>
      <c r="J54" s="189">
        <v>0</v>
      </c>
      <c r="K54" s="189">
        <v>39383538.670000002</v>
      </c>
      <c r="L54" s="189">
        <v>0</v>
      </c>
      <c r="M54" s="189">
        <v>0</v>
      </c>
      <c r="N54" s="189">
        <v>0</v>
      </c>
      <c r="O54" s="189">
        <v>0</v>
      </c>
      <c r="P54" s="189">
        <f t="shared" si="0"/>
        <v>39383538.670000002</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89908669.210000008</v>
      </c>
      <c r="L59" s="189">
        <v>0</v>
      </c>
      <c r="M59" s="189">
        <v>0</v>
      </c>
      <c r="N59" s="189">
        <v>0</v>
      </c>
      <c r="O59" s="189">
        <v>0</v>
      </c>
      <c r="P59" s="189">
        <f t="shared" si="0"/>
        <v>89908669.210000008</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3945743.8</v>
      </c>
      <c r="L61" s="189">
        <v>0</v>
      </c>
      <c r="M61" s="189">
        <v>0</v>
      </c>
      <c r="N61" s="189">
        <v>0</v>
      </c>
      <c r="O61" s="189">
        <v>0</v>
      </c>
      <c r="P61" s="264">
        <f t="shared" si="0"/>
        <v>3945743.8</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385603137.01000005</v>
      </c>
      <c r="L65" s="189">
        <v>0</v>
      </c>
      <c r="M65" s="189">
        <v>0</v>
      </c>
      <c r="N65" s="189">
        <v>0</v>
      </c>
      <c r="O65" s="189">
        <v>0</v>
      </c>
      <c r="P65" s="264">
        <f t="shared" si="0"/>
        <v>385603137.01000005</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15462854343.34</v>
      </c>
      <c r="L66" s="189">
        <v>0</v>
      </c>
      <c r="M66" s="189">
        <v>38032885.359999999</v>
      </c>
      <c r="N66" s="189">
        <v>0</v>
      </c>
      <c r="O66" s="189">
        <v>0</v>
      </c>
      <c r="P66" s="264">
        <f t="shared" si="0"/>
        <v>15500887228.700001</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540032956.85000002</v>
      </c>
      <c r="L67" s="189">
        <v>0</v>
      </c>
      <c r="M67" s="189">
        <v>0</v>
      </c>
      <c r="N67" s="189">
        <v>0</v>
      </c>
      <c r="O67" s="189">
        <v>0</v>
      </c>
      <c r="P67" s="264">
        <f t="shared" si="0"/>
        <v>540032956.85000002</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57060438.509999998</v>
      </c>
      <c r="L71" s="189">
        <v>0</v>
      </c>
      <c r="M71" s="189">
        <v>0</v>
      </c>
      <c r="N71" s="189">
        <v>0</v>
      </c>
      <c r="O71" s="189">
        <v>0</v>
      </c>
      <c r="P71" s="189">
        <f t="shared" si="0"/>
        <v>57060438.509999998</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28896896.729999997</v>
      </c>
      <c r="L72" s="189">
        <v>0</v>
      </c>
      <c r="M72" s="189">
        <v>0</v>
      </c>
      <c r="N72" s="189">
        <v>0</v>
      </c>
      <c r="O72" s="189">
        <v>0</v>
      </c>
      <c r="P72" s="189">
        <f t="shared" si="0"/>
        <v>28896896.729999997</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17835661007.850002</v>
      </c>
      <c r="L77" s="189">
        <v>0</v>
      </c>
      <c r="M77" s="189">
        <v>0</v>
      </c>
      <c r="N77" s="189">
        <v>0</v>
      </c>
      <c r="O77" s="189">
        <v>0</v>
      </c>
      <c r="P77" s="189">
        <f t="shared" si="1"/>
        <v>17835661007.850002</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8567572.879999999</v>
      </c>
      <c r="L79" s="189">
        <v>0</v>
      </c>
      <c r="M79" s="189">
        <v>0</v>
      </c>
      <c r="N79" s="189">
        <v>0</v>
      </c>
      <c r="O79" s="189">
        <v>0</v>
      </c>
      <c r="P79" s="189">
        <f t="shared" si="1"/>
        <v>8567572.879999999</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593796032.28000009</v>
      </c>
      <c r="L84" s="189">
        <v>0</v>
      </c>
      <c r="M84" s="189">
        <v>0</v>
      </c>
      <c r="N84" s="189">
        <v>0</v>
      </c>
      <c r="O84" s="189">
        <v>0</v>
      </c>
      <c r="P84" s="264">
        <f t="shared" si="1"/>
        <v>593796032.28000009</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8537970674.0400028</v>
      </c>
      <c r="L87" s="189">
        <v>0</v>
      </c>
      <c r="M87" s="189">
        <v>0</v>
      </c>
      <c r="N87" s="189">
        <v>0</v>
      </c>
      <c r="O87" s="189">
        <v>0</v>
      </c>
      <c r="P87" s="264">
        <f t="shared" si="1"/>
        <v>8537970674.0400028</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473983553.98000002</v>
      </c>
      <c r="L91" s="189">
        <v>0</v>
      </c>
      <c r="M91" s="189">
        <v>0</v>
      </c>
      <c r="N91" s="189">
        <v>0</v>
      </c>
      <c r="O91" s="189">
        <v>0</v>
      </c>
      <c r="P91" s="189">
        <f t="shared" si="1"/>
        <v>473983553.98000002</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1946805656.2800002</v>
      </c>
      <c r="L93" s="189">
        <v>0</v>
      </c>
      <c r="M93" s="189">
        <v>0</v>
      </c>
      <c r="N93" s="189">
        <v>0</v>
      </c>
      <c r="O93" s="189">
        <v>0</v>
      </c>
      <c r="P93" s="189">
        <f t="shared" si="1"/>
        <v>1946805656.2800002</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66562196.060000002</v>
      </c>
      <c r="L94" s="189">
        <v>0</v>
      </c>
      <c r="M94" s="189">
        <v>0</v>
      </c>
      <c r="N94" s="189">
        <v>0</v>
      </c>
      <c r="O94" s="189">
        <v>0</v>
      </c>
      <c r="P94" s="189">
        <f t="shared" si="1"/>
        <v>66562196.060000002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13806802.039999999</v>
      </c>
      <c r="L107" s="189">
        <v>0</v>
      </c>
      <c r="M107" s="189">
        <v>1860524</v>
      </c>
      <c r="N107" s="189">
        <v>0</v>
      </c>
      <c r="O107" s="189">
        <v>0</v>
      </c>
      <c r="P107" s="264">
        <f t="shared" si="1"/>
        <v>15667326.039999999</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1020465.4299999999</v>
      </c>
      <c r="N108" s="189">
        <v>0</v>
      </c>
      <c r="O108" s="189">
        <v>0</v>
      </c>
      <c r="P108" s="264">
        <f t="shared" si="1"/>
        <v>1020465.4299999999</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5378179.2899999991</v>
      </c>
      <c r="H110" s="189">
        <v>0</v>
      </c>
      <c r="I110" s="189">
        <v>0</v>
      </c>
      <c r="J110" s="189">
        <v>0</v>
      </c>
      <c r="K110" s="189">
        <v>250866148.74000001</v>
      </c>
      <c r="L110" s="189">
        <v>0</v>
      </c>
      <c r="M110" s="189">
        <v>0</v>
      </c>
      <c r="N110" s="189">
        <v>0</v>
      </c>
      <c r="O110" s="189">
        <v>0</v>
      </c>
      <c r="P110" s="264">
        <f t="shared" si="1"/>
        <v>256244328.03</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178614064.49999997</v>
      </c>
      <c r="L114" s="189">
        <v>0</v>
      </c>
      <c r="M114" s="189">
        <v>3059832</v>
      </c>
      <c r="N114" s="189">
        <v>0</v>
      </c>
      <c r="O114" s="189">
        <v>0</v>
      </c>
      <c r="P114" s="189">
        <f t="shared" si="1"/>
        <v>181673896.49999997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859514533.82999992</v>
      </c>
      <c r="L117" s="189">
        <v>0</v>
      </c>
      <c r="M117" s="189">
        <v>0</v>
      </c>
      <c r="N117" s="189">
        <v>0</v>
      </c>
      <c r="O117" s="189">
        <v>0</v>
      </c>
      <c r="P117" s="189">
        <f t="shared" si="1"/>
        <v>859514533.82999992</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1200285710.4000001</v>
      </c>
      <c r="L122" s="189">
        <v>0</v>
      </c>
      <c r="M122" s="189">
        <v>13671987</v>
      </c>
      <c r="N122" s="189">
        <v>0</v>
      </c>
      <c r="O122" s="189">
        <v>0</v>
      </c>
      <c r="P122" s="264">
        <f t="shared" si="1"/>
        <v>1213957697.4000001</v>
      </c>
    </row>
    <row r="123" spans="1:16" x14ac:dyDescent="0.25">
      <c r="A123" s="255" t="s">
        <v>51</v>
      </c>
      <c r="B123" s="258" t="s">
        <v>19</v>
      </c>
      <c r="C123" s="256">
        <v>5585</v>
      </c>
      <c r="D123" s="259" t="s">
        <v>130</v>
      </c>
      <c r="E123" s="237">
        <v>302156043.60928881</v>
      </c>
      <c r="F123" s="237">
        <v>84946951.528564781</v>
      </c>
      <c r="G123" s="189">
        <v>7131125.8899999987</v>
      </c>
      <c r="H123" s="189">
        <v>0</v>
      </c>
      <c r="I123" s="189">
        <v>0</v>
      </c>
      <c r="J123" s="189">
        <v>0</v>
      </c>
      <c r="K123" s="189">
        <v>20593053.739999995</v>
      </c>
      <c r="L123" s="189">
        <v>0</v>
      </c>
      <c r="M123" s="189">
        <v>0</v>
      </c>
      <c r="N123" s="189">
        <v>0</v>
      </c>
      <c r="O123" s="189">
        <v>0</v>
      </c>
      <c r="P123" s="264">
        <f t="shared" si="1"/>
        <v>27724179.629999995</v>
      </c>
    </row>
    <row r="124" spans="1:16" x14ac:dyDescent="0.25">
      <c r="A124" s="255" t="s">
        <v>51</v>
      </c>
      <c r="B124" s="258" t="s">
        <v>19</v>
      </c>
      <c r="C124" s="256">
        <v>5591</v>
      </c>
      <c r="D124" s="259" t="s">
        <v>131</v>
      </c>
      <c r="E124" s="237">
        <v>16575207.847241063</v>
      </c>
      <c r="F124" s="237">
        <v>4603815.6639681626</v>
      </c>
      <c r="G124" s="189">
        <v>6090901.6599999983</v>
      </c>
      <c r="H124" s="189">
        <v>0</v>
      </c>
      <c r="I124" s="189">
        <v>0</v>
      </c>
      <c r="J124" s="189">
        <v>0</v>
      </c>
      <c r="K124" s="189">
        <v>0</v>
      </c>
      <c r="L124" s="189">
        <v>0</v>
      </c>
      <c r="M124" s="189">
        <v>8011902.8000000007</v>
      </c>
      <c r="N124" s="189">
        <v>0</v>
      </c>
      <c r="O124" s="189">
        <v>0</v>
      </c>
      <c r="P124" s="264">
        <f t="shared" si="1"/>
        <v>14102804.459999999</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13768667760.879997</v>
      </c>
      <c r="L125" s="189">
        <v>0</v>
      </c>
      <c r="M125" s="189">
        <v>0</v>
      </c>
      <c r="N125" s="189">
        <v>0</v>
      </c>
      <c r="O125" s="189">
        <v>0</v>
      </c>
      <c r="P125" s="264">
        <f t="shared" si="1"/>
        <v>13768667760.879997</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125521.98999999999</v>
      </c>
      <c r="N127" s="189">
        <v>0</v>
      </c>
      <c r="O127" s="189">
        <v>0</v>
      </c>
      <c r="P127" s="264">
        <f t="shared" si="1"/>
        <v>125521.98999999999</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79518304.139999986</v>
      </c>
      <c r="H132" s="189">
        <v>0</v>
      </c>
      <c r="I132" s="189">
        <v>0</v>
      </c>
      <c r="J132" s="189">
        <v>0</v>
      </c>
      <c r="K132" s="189">
        <v>0</v>
      </c>
      <c r="L132" s="189">
        <v>0</v>
      </c>
      <c r="M132" s="189">
        <v>0</v>
      </c>
      <c r="N132" s="189">
        <v>0</v>
      </c>
      <c r="O132" s="189">
        <v>0</v>
      </c>
      <c r="P132" s="189">
        <f t="shared" si="1"/>
        <v>79518304.139999986</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20513923.319999997</v>
      </c>
      <c r="L140" s="189">
        <v>0</v>
      </c>
      <c r="M140" s="189">
        <v>0</v>
      </c>
      <c r="N140" s="189">
        <v>0</v>
      </c>
      <c r="O140" s="189">
        <v>0</v>
      </c>
      <c r="P140" s="189">
        <f t="shared" ref="P140:P203" si="2">SUM(G140:O140)</f>
        <v>20513923.319999997</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220690281.88000005</v>
      </c>
      <c r="L141" s="189">
        <v>0</v>
      </c>
      <c r="M141" s="189">
        <v>0</v>
      </c>
      <c r="N141" s="189">
        <v>0</v>
      </c>
      <c r="O141" s="189">
        <v>0</v>
      </c>
      <c r="P141" s="264">
        <f t="shared" si="2"/>
        <v>220690281.88000005</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41938022.690000005</v>
      </c>
      <c r="L144" s="189">
        <v>0</v>
      </c>
      <c r="M144" s="189">
        <v>0</v>
      </c>
      <c r="N144" s="189">
        <v>0</v>
      </c>
      <c r="O144" s="189">
        <v>0</v>
      </c>
      <c r="P144" s="264">
        <f t="shared" si="2"/>
        <v>41938022.690000005</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2218442976.27</v>
      </c>
      <c r="L145" s="189">
        <v>0</v>
      </c>
      <c r="M145" s="189">
        <v>0</v>
      </c>
      <c r="N145" s="189">
        <v>0</v>
      </c>
      <c r="O145" s="189">
        <v>0</v>
      </c>
      <c r="P145" s="264">
        <f t="shared" si="2"/>
        <v>2218442976.27</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4970528612.3999987</v>
      </c>
      <c r="L147" s="189">
        <v>0</v>
      </c>
      <c r="M147" s="189">
        <v>0</v>
      </c>
      <c r="N147" s="189">
        <v>0</v>
      </c>
      <c r="O147" s="189">
        <v>0</v>
      </c>
      <c r="P147" s="264">
        <f t="shared" si="2"/>
        <v>4970528612.3999987</v>
      </c>
    </row>
    <row r="148" spans="1:16" x14ac:dyDescent="0.25">
      <c r="A148" s="255" t="s">
        <v>51</v>
      </c>
      <c r="B148" s="258" t="s">
        <v>19</v>
      </c>
      <c r="C148" s="256">
        <v>5756</v>
      </c>
      <c r="D148" s="259" t="s">
        <v>155</v>
      </c>
      <c r="E148" s="237">
        <v>362258984.50212121</v>
      </c>
      <c r="F148" s="237">
        <v>101589890.44857262</v>
      </c>
      <c r="G148" s="189">
        <v>123806375.62999995</v>
      </c>
      <c r="H148" s="189">
        <v>0</v>
      </c>
      <c r="I148" s="189">
        <v>0</v>
      </c>
      <c r="J148" s="189">
        <v>0</v>
      </c>
      <c r="K148" s="189">
        <v>211217155.66</v>
      </c>
      <c r="L148" s="189">
        <v>0</v>
      </c>
      <c r="M148" s="189">
        <v>25358517.75</v>
      </c>
      <c r="N148" s="189">
        <v>0</v>
      </c>
      <c r="O148" s="189">
        <v>0</v>
      </c>
      <c r="P148" s="264">
        <f t="shared" si="2"/>
        <v>360382049.03999996</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718852168.47000003</v>
      </c>
      <c r="L151" s="189">
        <v>0</v>
      </c>
      <c r="M151" s="189">
        <v>0</v>
      </c>
      <c r="N151" s="189">
        <v>0</v>
      </c>
      <c r="O151" s="189">
        <v>0</v>
      </c>
      <c r="P151" s="189">
        <f t="shared" si="2"/>
        <v>718852168.47000003</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58553475.630000003</v>
      </c>
      <c r="I153" s="189">
        <v>0</v>
      </c>
      <c r="J153" s="189">
        <v>0</v>
      </c>
      <c r="K153" s="189">
        <v>0</v>
      </c>
      <c r="L153" s="189">
        <v>0</v>
      </c>
      <c r="M153" s="189">
        <v>0</v>
      </c>
      <c r="N153" s="189">
        <v>0</v>
      </c>
      <c r="O153" s="189">
        <v>0</v>
      </c>
      <c r="P153" s="189">
        <f t="shared" si="2"/>
        <v>58553475.630000003</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50461054.099999987</v>
      </c>
      <c r="L158" s="189">
        <v>0</v>
      </c>
      <c r="M158" s="189">
        <v>0</v>
      </c>
      <c r="N158" s="189">
        <v>0</v>
      </c>
      <c r="O158" s="189">
        <v>0</v>
      </c>
      <c r="P158" s="189">
        <f t="shared" si="2"/>
        <v>50461054.099999987</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2730330.33</v>
      </c>
      <c r="L159" s="189">
        <v>0</v>
      </c>
      <c r="M159" s="189">
        <v>216853.06</v>
      </c>
      <c r="N159" s="189">
        <v>0</v>
      </c>
      <c r="O159" s="189">
        <v>0</v>
      </c>
      <c r="P159" s="189">
        <f t="shared" si="2"/>
        <v>2947183.39</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278976544.65000004</v>
      </c>
      <c r="L160" s="189">
        <v>0</v>
      </c>
      <c r="M160" s="189">
        <v>0</v>
      </c>
      <c r="N160" s="189">
        <v>0</v>
      </c>
      <c r="O160" s="189">
        <v>0</v>
      </c>
      <c r="P160" s="189">
        <f t="shared" si="2"/>
        <v>278976544.65000004</v>
      </c>
    </row>
    <row r="161" spans="1:16" x14ac:dyDescent="0.2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46822574.620000005</v>
      </c>
      <c r="L163" s="189">
        <v>0</v>
      </c>
      <c r="M163" s="189">
        <v>5025253.5</v>
      </c>
      <c r="N163" s="189">
        <v>0</v>
      </c>
      <c r="O163" s="189">
        <v>0</v>
      </c>
      <c r="P163" s="264">
        <f t="shared" si="2"/>
        <v>51847828.120000005</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53113501.68</v>
      </c>
      <c r="L165" s="189">
        <v>0</v>
      </c>
      <c r="M165" s="189">
        <v>0</v>
      </c>
      <c r="N165" s="189">
        <v>0</v>
      </c>
      <c r="O165" s="189">
        <v>0</v>
      </c>
      <c r="P165" s="264">
        <f t="shared" si="2"/>
        <v>53113501.68</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1745873636.6700003</v>
      </c>
      <c r="L167" s="189">
        <v>0</v>
      </c>
      <c r="M167" s="189">
        <v>0</v>
      </c>
      <c r="N167" s="189">
        <v>0</v>
      </c>
      <c r="O167" s="189">
        <v>0</v>
      </c>
      <c r="P167" s="264">
        <f t="shared" si="2"/>
        <v>1745873636.6700003</v>
      </c>
    </row>
    <row r="168" spans="1:16" x14ac:dyDescent="0.25">
      <c r="A168" s="255" t="s">
        <v>51</v>
      </c>
      <c r="B168" s="258" t="s">
        <v>20</v>
      </c>
      <c r="C168" s="256">
        <v>8001</v>
      </c>
      <c r="D168" s="259" t="s">
        <v>175</v>
      </c>
      <c r="E168" s="237">
        <v>111238420.95147289</v>
      </c>
      <c r="F168" s="237">
        <v>1345189.1618624721</v>
      </c>
      <c r="G168" s="189">
        <v>0</v>
      </c>
      <c r="H168" s="189">
        <v>90360974.780000001</v>
      </c>
      <c r="I168" s="189">
        <v>0</v>
      </c>
      <c r="J168" s="189">
        <v>0</v>
      </c>
      <c r="K168" s="189">
        <v>0</v>
      </c>
      <c r="L168" s="189">
        <v>0</v>
      </c>
      <c r="M168" s="189">
        <v>1039893.32</v>
      </c>
      <c r="N168" s="189">
        <v>0</v>
      </c>
      <c r="O168" s="189">
        <v>0</v>
      </c>
      <c r="P168" s="264">
        <f t="shared" si="2"/>
        <v>91400868.099999994</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838782.11</v>
      </c>
      <c r="H174" s="189">
        <v>0</v>
      </c>
      <c r="I174" s="189">
        <v>0</v>
      </c>
      <c r="J174" s="189">
        <v>0</v>
      </c>
      <c r="K174" s="189">
        <v>0</v>
      </c>
      <c r="L174" s="189">
        <v>0</v>
      </c>
      <c r="M174" s="189">
        <v>22118641.75</v>
      </c>
      <c r="N174" s="189">
        <v>0</v>
      </c>
      <c r="O174" s="189">
        <v>0</v>
      </c>
      <c r="P174" s="189">
        <f t="shared" si="2"/>
        <v>22957423.859999999</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3165290.5500000007</v>
      </c>
      <c r="H181" s="189">
        <v>0</v>
      </c>
      <c r="I181" s="189">
        <v>0</v>
      </c>
      <c r="J181" s="189">
        <v>0</v>
      </c>
      <c r="K181" s="189">
        <v>0</v>
      </c>
      <c r="L181" s="189">
        <v>0</v>
      </c>
      <c r="M181" s="189">
        <v>881925.5</v>
      </c>
      <c r="N181" s="189">
        <v>0</v>
      </c>
      <c r="O181" s="189">
        <v>0</v>
      </c>
      <c r="P181" s="264">
        <f t="shared" si="2"/>
        <v>4047216.0500000007</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8077937.75</v>
      </c>
      <c r="N182" s="189">
        <v>0</v>
      </c>
      <c r="O182" s="189">
        <v>0</v>
      </c>
      <c r="P182" s="264">
        <f t="shared" si="2"/>
        <v>8077937.75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4899209.17</v>
      </c>
      <c r="N183" s="189">
        <v>0</v>
      </c>
      <c r="O183" s="189">
        <v>0</v>
      </c>
      <c r="P183" s="264">
        <f t="shared" si="2"/>
        <v>4899209.17</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57034338.099999994</v>
      </c>
      <c r="N191" s="189">
        <v>0</v>
      </c>
      <c r="O191" s="189">
        <v>0</v>
      </c>
      <c r="P191" s="189">
        <f t="shared" si="2"/>
        <v>57034338.099999994</v>
      </c>
    </row>
    <row r="192" spans="1:16" x14ac:dyDescent="0.25">
      <c r="A192" s="221" t="s">
        <v>51</v>
      </c>
      <c r="B192" s="222" t="s">
        <v>21</v>
      </c>
      <c r="C192" s="186">
        <v>13001</v>
      </c>
      <c r="D192" s="187" t="s">
        <v>198</v>
      </c>
      <c r="E192" s="237">
        <v>792023269.7117703</v>
      </c>
      <c r="F192" s="237">
        <v>20105462.480149087</v>
      </c>
      <c r="G192" s="189">
        <v>0</v>
      </c>
      <c r="H192" s="189">
        <v>22751097.689999998</v>
      </c>
      <c r="I192" s="189">
        <v>0</v>
      </c>
      <c r="J192" s="189">
        <v>0</v>
      </c>
      <c r="K192" s="189">
        <v>0</v>
      </c>
      <c r="L192" s="189">
        <v>135646386.09</v>
      </c>
      <c r="M192" s="189">
        <v>43231007.600000001</v>
      </c>
      <c r="N192" s="189">
        <v>0</v>
      </c>
      <c r="O192" s="189">
        <v>0</v>
      </c>
      <c r="P192" s="189">
        <f t="shared" si="2"/>
        <v>201628491.38</v>
      </c>
    </row>
    <row r="193" spans="1:16" x14ac:dyDescent="0.2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2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288450190.49000001</v>
      </c>
      <c r="L195" s="189">
        <v>0</v>
      </c>
      <c r="M195" s="189">
        <v>0</v>
      </c>
      <c r="N195" s="189">
        <v>0</v>
      </c>
      <c r="O195" s="189">
        <v>0</v>
      </c>
      <c r="P195" s="189">
        <f t="shared" si="2"/>
        <v>288450190.49000001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56680299.780000001</v>
      </c>
      <c r="L198" s="189">
        <v>0</v>
      </c>
      <c r="M198" s="189">
        <v>0</v>
      </c>
      <c r="N198" s="189">
        <v>0</v>
      </c>
      <c r="O198" s="189">
        <v>0</v>
      </c>
      <c r="P198" s="189">
        <f t="shared" si="2"/>
        <v>56680299.780000001</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952517982.8900001</v>
      </c>
      <c r="L202" s="189">
        <v>0</v>
      </c>
      <c r="M202" s="189">
        <v>0</v>
      </c>
      <c r="N202" s="189">
        <v>0</v>
      </c>
      <c r="O202" s="189">
        <v>0</v>
      </c>
      <c r="P202" s="264">
        <f t="shared" si="2"/>
        <v>952517982.8900001</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44910283.089999989</v>
      </c>
      <c r="L207" s="189">
        <v>0</v>
      </c>
      <c r="M207" s="189">
        <v>0</v>
      </c>
      <c r="N207" s="189">
        <v>0</v>
      </c>
      <c r="O207" s="189">
        <v>0</v>
      </c>
      <c r="P207" s="264">
        <f t="shared" si="3"/>
        <v>44910283.089999989</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11349807.83</v>
      </c>
      <c r="L208" s="189">
        <v>0</v>
      </c>
      <c r="M208" s="189">
        <v>0</v>
      </c>
      <c r="N208" s="189">
        <v>0</v>
      </c>
      <c r="O208" s="189">
        <v>0</v>
      </c>
      <c r="P208" s="264">
        <f t="shared" si="3"/>
        <v>11349807.83</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73717597.180000007</v>
      </c>
      <c r="L210" s="189">
        <v>0</v>
      </c>
      <c r="M210" s="189">
        <v>0</v>
      </c>
      <c r="N210" s="189">
        <v>0</v>
      </c>
      <c r="O210" s="189">
        <v>0</v>
      </c>
      <c r="P210" s="264">
        <f t="shared" si="3"/>
        <v>73717597.180000007</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1387278119.8999999</v>
      </c>
      <c r="L212" s="189">
        <v>0</v>
      </c>
      <c r="M212" s="189">
        <v>0</v>
      </c>
      <c r="N212" s="189">
        <v>0</v>
      </c>
      <c r="O212" s="189">
        <v>0</v>
      </c>
      <c r="P212" s="189">
        <f t="shared" si="3"/>
        <v>1387278119.8999999</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100967402.72</v>
      </c>
      <c r="L214" s="189">
        <v>0</v>
      </c>
      <c r="M214" s="189">
        <v>0</v>
      </c>
      <c r="N214" s="189">
        <v>0</v>
      </c>
      <c r="O214" s="189">
        <v>0</v>
      </c>
      <c r="P214" s="189">
        <f t="shared" si="3"/>
        <v>100967402.72</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1862114793.0299997</v>
      </c>
      <c r="L215" s="189">
        <v>0</v>
      </c>
      <c r="M215" s="189">
        <v>0</v>
      </c>
      <c r="N215" s="189">
        <v>0</v>
      </c>
      <c r="O215" s="189">
        <v>0</v>
      </c>
      <c r="P215" s="189">
        <f t="shared" si="3"/>
        <v>1862114793.0299997</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261048914.83000004</v>
      </c>
      <c r="L218" s="189">
        <v>0</v>
      </c>
      <c r="M218" s="189">
        <v>0</v>
      </c>
      <c r="N218" s="189">
        <v>0</v>
      </c>
      <c r="O218" s="189">
        <v>0</v>
      </c>
      <c r="P218" s="189">
        <f t="shared" si="3"/>
        <v>261048914.83000004</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25">
      <c r="A224" s="255" t="s">
        <v>51</v>
      </c>
      <c r="B224" s="258" t="s">
        <v>21</v>
      </c>
      <c r="C224" s="256">
        <v>13657</v>
      </c>
      <c r="D224" s="259" t="s">
        <v>229</v>
      </c>
      <c r="E224" s="237">
        <v>2042483.9246550268</v>
      </c>
      <c r="F224" s="237">
        <v>569029.11975938873</v>
      </c>
      <c r="G224" s="189">
        <v>4333472.0999999996</v>
      </c>
      <c r="H224" s="189">
        <v>0</v>
      </c>
      <c r="I224" s="189">
        <v>0</v>
      </c>
      <c r="J224" s="189">
        <v>0</v>
      </c>
      <c r="K224" s="189">
        <v>0</v>
      </c>
      <c r="L224" s="189">
        <v>0</v>
      </c>
      <c r="M224" s="189">
        <v>0</v>
      </c>
      <c r="N224" s="189">
        <v>0</v>
      </c>
      <c r="O224" s="189">
        <v>0</v>
      </c>
      <c r="P224" s="264">
        <f t="shared" si="3"/>
        <v>4333472.0999999996</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2501263871.1999998</v>
      </c>
      <c r="L225" s="189">
        <v>0</v>
      </c>
      <c r="M225" s="189">
        <v>0</v>
      </c>
      <c r="N225" s="189">
        <v>0</v>
      </c>
      <c r="O225" s="189">
        <v>0</v>
      </c>
      <c r="P225" s="264">
        <f t="shared" si="3"/>
        <v>2501263871.1999998</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126914022.67</v>
      </c>
      <c r="L229" s="189">
        <v>0</v>
      </c>
      <c r="M229" s="189">
        <v>0</v>
      </c>
      <c r="N229" s="189">
        <v>0</v>
      </c>
      <c r="O229" s="189">
        <v>0</v>
      </c>
      <c r="P229" s="264">
        <f t="shared" si="3"/>
        <v>126914022.67</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116450781.28999998</v>
      </c>
      <c r="H234" s="189">
        <v>0</v>
      </c>
      <c r="I234" s="189">
        <v>0</v>
      </c>
      <c r="J234" s="189">
        <v>0</v>
      </c>
      <c r="K234" s="189">
        <v>0</v>
      </c>
      <c r="L234" s="189">
        <v>0</v>
      </c>
      <c r="M234" s="189">
        <v>4029430.88</v>
      </c>
      <c r="N234" s="189">
        <v>0</v>
      </c>
      <c r="O234" s="189">
        <v>0</v>
      </c>
      <c r="P234" s="189">
        <f t="shared" si="3"/>
        <v>120480212.16999997</v>
      </c>
    </row>
    <row r="235" spans="1:16" x14ac:dyDescent="0.25">
      <c r="A235" s="221" t="s">
        <v>51</v>
      </c>
      <c r="B235" s="222" t="s">
        <v>21</v>
      </c>
      <c r="C235" s="186">
        <v>13838</v>
      </c>
      <c r="D235" s="187" t="s">
        <v>240</v>
      </c>
      <c r="E235" s="237">
        <v>1816695.7463598552</v>
      </c>
      <c r="F235" s="237">
        <v>505398.46060894016</v>
      </c>
      <c r="G235" s="189">
        <v>406189.05</v>
      </c>
      <c r="H235" s="189">
        <v>0</v>
      </c>
      <c r="I235" s="189">
        <v>0</v>
      </c>
      <c r="J235" s="189">
        <v>0</v>
      </c>
      <c r="K235" s="189">
        <v>0</v>
      </c>
      <c r="L235" s="189">
        <v>0</v>
      </c>
      <c r="M235" s="189">
        <v>257750</v>
      </c>
      <c r="N235" s="189">
        <v>0</v>
      </c>
      <c r="O235" s="189">
        <v>0</v>
      </c>
      <c r="P235" s="189">
        <f t="shared" si="3"/>
        <v>663939.05000000005</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12507889.370000001</v>
      </c>
      <c r="I238" s="189">
        <v>0</v>
      </c>
      <c r="J238" s="189">
        <v>0</v>
      </c>
      <c r="K238" s="189">
        <v>0</v>
      </c>
      <c r="L238" s="189">
        <v>0</v>
      </c>
      <c r="M238" s="189">
        <v>3029383.26</v>
      </c>
      <c r="N238" s="189">
        <v>0</v>
      </c>
      <c r="O238" s="189">
        <v>0</v>
      </c>
      <c r="P238" s="189">
        <f t="shared" si="3"/>
        <v>15537272.630000001</v>
      </c>
    </row>
    <row r="239" spans="1:16" x14ac:dyDescent="0.25">
      <c r="A239" s="221" t="s">
        <v>51</v>
      </c>
      <c r="B239" s="222" t="s">
        <v>22</v>
      </c>
      <c r="C239" s="186">
        <v>15022</v>
      </c>
      <c r="D239" s="187" t="s">
        <v>244</v>
      </c>
      <c r="E239" s="237">
        <v>106194799.70588727</v>
      </c>
      <c r="F239" s="237">
        <v>34036797.815334365</v>
      </c>
      <c r="G239" s="189">
        <v>0</v>
      </c>
      <c r="H239" s="189">
        <v>0</v>
      </c>
      <c r="I239" s="189">
        <v>61114203.689999998</v>
      </c>
      <c r="J239" s="189">
        <v>0</v>
      </c>
      <c r="K239" s="189">
        <v>0</v>
      </c>
      <c r="L239" s="189">
        <v>0</v>
      </c>
      <c r="M239" s="189">
        <v>0</v>
      </c>
      <c r="N239" s="189">
        <v>0</v>
      </c>
      <c r="O239" s="189">
        <v>0</v>
      </c>
      <c r="P239" s="189">
        <f t="shared" si="3"/>
        <v>61114203.689999998</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2402882.0699999998</v>
      </c>
      <c r="N241" s="189">
        <v>0</v>
      </c>
      <c r="O241" s="189">
        <v>0</v>
      </c>
      <c r="P241" s="264">
        <f t="shared" si="3"/>
        <v>2402882.0699999998</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316064</v>
      </c>
      <c r="N243" s="189">
        <v>0</v>
      </c>
      <c r="O243" s="189">
        <v>0</v>
      </c>
      <c r="P243" s="264">
        <f t="shared" si="3"/>
        <v>316064</v>
      </c>
    </row>
    <row r="244" spans="1:16" x14ac:dyDescent="0.2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25">
      <c r="A245" s="255" t="s">
        <v>51</v>
      </c>
      <c r="B245" s="258" t="s">
        <v>22</v>
      </c>
      <c r="C245" s="256">
        <v>15097</v>
      </c>
      <c r="D245" s="259" t="s">
        <v>250</v>
      </c>
      <c r="E245" s="237">
        <v>12822498.845563143</v>
      </c>
      <c r="F245" s="237">
        <v>6109512.2527420782</v>
      </c>
      <c r="G245" s="189">
        <v>0</v>
      </c>
      <c r="H245" s="189">
        <v>25963944.620000001</v>
      </c>
      <c r="I245" s="189">
        <v>0</v>
      </c>
      <c r="J245" s="189">
        <v>0</v>
      </c>
      <c r="K245" s="189">
        <v>0</v>
      </c>
      <c r="L245" s="189">
        <v>0</v>
      </c>
      <c r="M245" s="189">
        <v>59102.5</v>
      </c>
      <c r="N245" s="189">
        <v>0</v>
      </c>
      <c r="O245" s="189">
        <v>0</v>
      </c>
      <c r="P245" s="264">
        <f t="shared" si="3"/>
        <v>26023047.120000001</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25">
      <c r="A247" s="255" t="s">
        <v>51</v>
      </c>
      <c r="B247" s="258" t="s">
        <v>22</v>
      </c>
      <c r="C247" s="256">
        <v>15106</v>
      </c>
      <c r="D247" s="259" t="s">
        <v>74</v>
      </c>
      <c r="E247" s="237">
        <v>106202284.93124399</v>
      </c>
      <c r="F247" s="237">
        <v>34040401.258104704</v>
      </c>
      <c r="G247" s="189">
        <v>0</v>
      </c>
      <c r="H247" s="189">
        <v>0</v>
      </c>
      <c r="I247" s="189">
        <v>61114203.730000004</v>
      </c>
      <c r="J247" s="189">
        <v>0</v>
      </c>
      <c r="K247" s="189">
        <v>0</v>
      </c>
      <c r="L247" s="189">
        <v>0</v>
      </c>
      <c r="M247" s="189">
        <v>0</v>
      </c>
      <c r="N247" s="189">
        <v>0</v>
      </c>
      <c r="O247" s="189">
        <v>0</v>
      </c>
      <c r="P247" s="264">
        <f t="shared" si="3"/>
        <v>61114203.730000004</v>
      </c>
    </row>
    <row r="248" spans="1:16" x14ac:dyDescent="0.25">
      <c r="A248" s="255" t="s">
        <v>51</v>
      </c>
      <c r="B248" s="258" t="s">
        <v>22</v>
      </c>
      <c r="C248" s="256">
        <v>15109</v>
      </c>
      <c r="D248" s="259" t="s">
        <v>251</v>
      </c>
      <c r="E248" s="237">
        <v>106194799.74464667</v>
      </c>
      <c r="F248" s="237">
        <v>34036797.827757254</v>
      </c>
      <c r="G248" s="189">
        <v>0</v>
      </c>
      <c r="H248" s="189">
        <v>0</v>
      </c>
      <c r="I248" s="189">
        <v>61114203.730000004</v>
      </c>
      <c r="J248" s="189">
        <v>0</v>
      </c>
      <c r="K248" s="189">
        <v>0</v>
      </c>
      <c r="L248" s="189">
        <v>0</v>
      </c>
      <c r="M248" s="189">
        <v>0</v>
      </c>
      <c r="N248" s="189">
        <v>0</v>
      </c>
      <c r="O248" s="189">
        <v>0</v>
      </c>
      <c r="P248" s="264">
        <f t="shared" si="3"/>
        <v>61114203.730000004</v>
      </c>
    </row>
    <row r="249" spans="1:16" x14ac:dyDescent="0.25">
      <c r="A249" s="255" t="s">
        <v>51</v>
      </c>
      <c r="B249" s="258" t="s">
        <v>22</v>
      </c>
      <c r="C249" s="256">
        <v>15114</v>
      </c>
      <c r="D249" s="259" t="s">
        <v>252</v>
      </c>
      <c r="E249" s="237">
        <v>2284619.5982291615</v>
      </c>
      <c r="F249" s="237">
        <v>637044.11867941555</v>
      </c>
      <c r="G249" s="189">
        <v>2023659.8599999999</v>
      </c>
      <c r="H249" s="189">
        <v>0</v>
      </c>
      <c r="I249" s="189">
        <v>0</v>
      </c>
      <c r="J249" s="189">
        <v>0</v>
      </c>
      <c r="K249" s="189">
        <v>0</v>
      </c>
      <c r="L249" s="189">
        <v>0</v>
      </c>
      <c r="M249" s="189">
        <v>0</v>
      </c>
      <c r="N249" s="189">
        <v>0</v>
      </c>
      <c r="O249" s="189">
        <v>0</v>
      </c>
      <c r="P249" s="264">
        <f t="shared" si="3"/>
        <v>2023659.8599999999</v>
      </c>
    </row>
    <row r="250" spans="1:16" x14ac:dyDescent="0.25">
      <c r="A250" s="255" t="s">
        <v>51</v>
      </c>
      <c r="B250" s="258" t="s">
        <v>22</v>
      </c>
      <c r="C250" s="256">
        <v>15131</v>
      </c>
      <c r="D250" s="259" t="s">
        <v>23</v>
      </c>
      <c r="E250" s="237">
        <v>71400821.834716439</v>
      </c>
      <c r="F250" s="237">
        <v>22880453.309947327</v>
      </c>
      <c r="G250" s="189">
        <v>0</v>
      </c>
      <c r="H250" s="189">
        <v>0</v>
      </c>
      <c r="I250" s="189">
        <v>40742802.45000001</v>
      </c>
      <c r="J250" s="189">
        <v>0</v>
      </c>
      <c r="K250" s="189">
        <v>0</v>
      </c>
      <c r="L250" s="189">
        <v>0</v>
      </c>
      <c r="M250" s="189">
        <v>425475</v>
      </c>
      <c r="N250" s="189">
        <v>0</v>
      </c>
      <c r="O250" s="189">
        <v>0</v>
      </c>
      <c r="P250" s="264">
        <f t="shared" si="3"/>
        <v>41168277.45000001</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61114203.770000011</v>
      </c>
      <c r="J254" s="189">
        <v>0</v>
      </c>
      <c r="K254" s="189">
        <v>0</v>
      </c>
      <c r="L254" s="189">
        <v>0</v>
      </c>
      <c r="M254" s="189">
        <v>0</v>
      </c>
      <c r="N254" s="189">
        <v>0</v>
      </c>
      <c r="O254" s="189">
        <v>0</v>
      </c>
      <c r="P254" s="189">
        <f t="shared" si="3"/>
        <v>61114203.770000011</v>
      </c>
    </row>
    <row r="255" spans="1:16" x14ac:dyDescent="0.25">
      <c r="A255" s="221" t="s">
        <v>51</v>
      </c>
      <c r="B255" s="222" t="s">
        <v>22</v>
      </c>
      <c r="C255" s="186">
        <v>15180</v>
      </c>
      <c r="D255" s="187" t="s">
        <v>257</v>
      </c>
      <c r="E255" s="237">
        <v>1107658.894271889</v>
      </c>
      <c r="F255" s="237">
        <v>533235.48014734406</v>
      </c>
      <c r="G255" s="189">
        <v>0</v>
      </c>
      <c r="H255" s="189">
        <v>3207338.63</v>
      </c>
      <c r="I255" s="189">
        <v>0</v>
      </c>
      <c r="J255" s="189">
        <v>0</v>
      </c>
      <c r="K255" s="189">
        <v>0</v>
      </c>
      <c r="L255" s="189">
        <v>0</v>
      </c>
      <c r="M255" s="189">
        <v>0</v>
      </c>
      <c r="N255" s="189">
        <v>0</v>
      </c>
      <c r="O255" s="189">
        <v>0</v>
      </c>
      <c r="P255" s="189">
        <f t="shared" si="3"/>
        <v>3207338.63</v>
      </c>
    </row>
    <row r="256" spans="1:16" x14ac:dyDescent="0.25">
      <c r="A256" s="221" t="s">
        <v>51</v>
      </c>
      <c r="B256" s="222" t="s">
        <v>22</v>
      </c>
      <c r="C256" s="186">
        <v>15183</v>
      </c>
      <c r="D256" s="187" t="s">
        <v>258</v>
      </c>
      <c r="E256" s="237">
        <v>6460507.9496476408</v>
      </c>
      <c r="F256" s="237">
        <v>3110138.036485157</v>
      </c>
      <c r="G256" s="189">
        <v>0</v>
      </c>
      <c r="H256" s="189">
        <v>2975374.51</v>
      </c>
      <c r="I256" s="189">
        <v>0</v>
      </c>
      <c r="J256" s="189">
        <v>0</v>
      </c>
      <c r="K256" s="189">
        <v>0</v>
      </c>
      <c r="L256" s="189">
        <v>0</v>
      </c>
      <c r="M256" s="189">
        <v>0</v>
      </c>
      <c r="N256" s="189">
        <v>0</v>
      </c>
      <c r="O256" s="189">
        <v>0</v>
      </c>
      <c r="P256" s="189">
        <f t="shared" si="3"/>
        <v>2975374.51</v>
      </c>
    </row>
    <row r="257" spans="1:16" x14ac:dyDescent="0.2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25">
      <c r="A258" s="221" t="s">
        <v>51</v>
      </c>
      <c r="B258" s="222" t="s">
        <v>22</v>
      </c>
      <c r="C258" s="186">
        <v>15187</v>
      </c>
      <c r="D258" s="187" t="s">
        <v>260</v>
      </c>
      <c r="E258" s="237">
        <v>10390830.215187669</v>
      </c>
      <c r="F258" s="237">
        <v>4950974.3953517145</v>
      </c>
      <c r="G258" s="189">
        <v>0</v>
      </c>
      <c r="H258" s="189">
        <v>6243284.5199999996</v>
      </c>
      <c r="I258" s="189">
        <v>0</v>
      </c>
      <c r="J258" s="189">
        <v>0</v>
      </c>
      <c r="K258" s="189">
        <v>0</v>
      </c>
      <c r="L258" s="189">
        <v>0</v>
      </c>
      <c r="M258" s="189">
        <v>73866.289999999979</v>
      </c>
      <c r="N258" s="189">
        <v>0</v>
      </c>
      <c r="O258" s="189">
        <v>0</v>
      </c>
      <c r="P258" s="189">
        <f t="shared" si="3"/>
        <v>6317150.8099999996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746466.39999999991</v>
      </c>
      <c r="N260" s="189">
        <v>0</v>
      </c>
      <c r="O260" s="189">
        <v>0</v>
      </c>
      <c r="P260" s="189">
        <f t="shared" si="3"/>
        <v>746466.39999999991</v>
      </c>
    </row>
    <row r="261" spans="1:16" x14ac:dyDescent="0.25">
      <c r="A261" s="255" t="s">
        <v>51</v>
      </c>
      <c r="B261" s="258" t="s">
        <v>22</v>
      </c>
      <c r="C261" s="256">
        <v>15212</v>
      </c>
      <c r="D261" s="259" t="s">
        <v>263</v>
      </c>
      <c r="E261" s="237">
        <v>106194799.65420809</v>
      </c>
      <c r="F261" s="237">
        <v>34036797.798770525</v>
      </c>
      <c r="G261" s="189">
        <v>0</v>
      </c>
      <c r="H261" s="189">
        <v>0</v>
      </c>
      <c r="I261" s="189">
        <v>61114203.730000004</v>
      </c>
      <c r="J261" s="189">
        <v>0</v>
      </c>
      <c r="K261" s="189">
        <v>0</v>
      </c>
      <c r="L261" s="189">
        <v>0</v>
      </c>
      <c r="M261" s="189">
        <v>0</v>
      </c>
      <c r="N261" s="189">
        <v>0</v>
      </c>
      <c r="O261" s="189">
        <v>0</v>
      </c>
      <c r="P261" s="264">
        <f t="shared" si="3"/>
        <v>61114203.730000004</v>
      </c>
    </row>
    <row r="262" spans="1:16" x14ac:dyDescent="0.25">
      <c r="A262" s="255" t="s">
        <v>51</v>
      </c>
      <c r="B262" s="258" t="s">
        <v>22</v>
      </c>
      <c r="C262" s="256">
        <v>15215</v>
      </c>
      <c r="D262" s="259" t="s">
        <v>264</v>
      </c>
      <c r="E262" s="237">
        <v>47943328.701469988</v>
      </c>
      <c r="F262" s="237">
        <v>18913205.752100386</v>
      </c>
      <c r="G262" s="189">
        <v>9202430.9199999999</v>
      </c>
      <c r="H262" s="189">
        <v>45882415.870000012</v>
      </c>
      <c r="I262" s="189">
        <v>0</v>
      </c>
      <c r="J262" s="189">
        <v>9849754.879999999</v>
      </c>
      <c r="K262" s="189">
        <v>0</v>
      </c>
      <c r="L262" s="189">
        <v>0</v>
      </c>
      <c r="M262" s="189">
        <v>77926.87</v>
      </c>
      <c r="N262" s="189">
        <v>0</v>
      </c>
      <c r="O262" s="189">
        <v>0</v>
      </c>
      <c r="P262" s="264">
        <f t="shared" si="3"/>
        <v>65012528.540000014</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2857625</v>
      </c>
      <c r="N265" s="189">
        <v>0</v>
      </c>
      <c r="O265" s="189">
        <v>0</v>
      </c>
      <c r="P265" s="264">
        <f t="shared" si="3"/>
        <v>2857625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9849754.879999999</v>
      </c>
      <c r="K266" s="189">
        <v>0</v>
      </c>
      <c r="L266" s="189">
        <v>0</v>
      </c>
      <c r="M266" s="189">
        <v>1486096.25</v>
      </c>
      <c r="N266" s="189">
        <v>0</v>
      </c>
      <c r="O266" s="189">
        <v>0</v>
      </c>
      <c r="P266" s="264">
        <f t="shared" si="3"/>
        <v>11335851.129999999</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122245413.07000002</v>
      </c>
      <c r="J268" s="189">
        <v>0</v>
      </c>
      <c r="K268" s="189">
        <v>0</v>
      </c>
      <c r="L268" s="189">
        <v>0</v>
      </c>
      <c r="M268" s="189">
        <v>0</v>
      </c>
      <c r="N268" s="189">
        <v>0</v>
      </c>
      <c r="O268" s="189">
        <v>0</v>
      </c>
      <c r="P268" s="264">
        <f t="shared" ref="P268:P331" si="4">SUM(G268:O268)</f>
        <v>122245413.07000002</v>
      </c>
    </row>
    <row r="269" spans="1:16" x14ac:dyDescent="0.25">
      <c r="A269" s="255" t="s">
        <v>51</v>
      </c>
      <c r="B269" s="258" t="s">
        <v>22</v>
      </c>
      <c r="C269" s="256">
        <v>15238</v>
      </c>
      <c r="D269" s="259" t="s">
        <v>271</v>
      </c>
      <c r="E269" s="237">
        <v>22499357.426186956</v>
      </c>
      <c r="F269" s="237">
        <v>6285145.2563045276</v>
      </c>
      <c r="G269" s="189">
        <v>10435180.499999998</v>
      </c>
      <c r="H269" s="189">
        <v>2260994.34</v>
      </c>
      <c r="I269" s="189">
        <v>0</v>
      </c>
      <c r="J269" s="189">
        <v>0</v>
      </c>
      <c r="K269" s="189">
        <v>0</v>
      </c>
      <c r="L269" s="189">
        <v>0</v>
      </c>
      <c r="M269" s="189">
        <v>218593.75</v>
      </c>
      <c r="N269" s="189">
        <v>0</v>
      </c>
      <c r="O269" s="189">
        <v>0</v>
      </c>
      <c r="P269" s="264">
        <f t="shared" si="4"/>
        <v>12914768.589999998</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31466500.869999982</v>
      </c>
      <c r="H272" s="189">
        <v>0</v>
      </c>
      <c r="I272" s="189">
        <v>0</v>
      </c>
      <c r="J272" s="189">
        <v>9849754.879999999</v>
      </c>
      <c r="K272" s="189">
        <v>0</v>
      </c>
      <c r="L272" s="189">
        <v>0</v>
      </c>
      <c r="M272" s="189">
        <v>105387.75</v>
      </c>
      <c r="N272" s="189">
        <v>0</v>
      </c>
      <c r="O272" s="189">
        <v>0</v>
      </c>
      <c r="P272" s="189">
        <f t="shared" si="4"/>
        <v>41421643.499999985</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342015.52</v>
      </c>
      <c r="N274" s="189">
        <v>0</v>
      </c>
      <c r="O274" s="189">
        <v>0</v>
      </c>
      <c r="P274" s="189">
        <f t="shared" si="4"/>
        <v>342015.52</v>
      </c>
    </row>
    <row r="275" spans="1:16" x14ac:dyDescent="0.25">
      <c r="A275" s="221" t="s">
        <v>51</v>
      </c>
      <c r="B275" s="222" t="s">
        <v>22</v>
      </c>
      <c r="C275" s="186">
        <v>15296</v>
      </c>
      <c r="D275" s="187" t="s">
        <v>277</v>
      </c>
      <c r="E275" s="237">
        <v>40124432.887725964</v>
      </c>
      <c r="F275" s="237">
        <v>18078826.091255557</v>
      </c>
      <c r="G275" s="189">
        <v>0</v>
      </c>
      <c r="H275" s="189">
        <v>30430972.629999995</v>
      </c>
      <c r="I275" s="189">
        <v>0</v>
      </c>
      <c r="J275" s="189">
        <v>9849754.879999999</v>
      </c>
      <c r="K275" s="189">
        <v>0</v>
      </c>
      <c r="L275" s="189">
        <v>0</v>
      </c>
      <c r="M275" s="189">
        <v>305247.25</v>
      </c>
      <c r="N275" s="189">
        <v>0</v>
      </c>
      <c r="O275" s="189">
        <v>0</v>
      </c>
      <c r="P275" s="189">
        <f t="shared" si="4"/>
        <v>40585974.75999999</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1967725</v>
      </c>
      <c r="N278" s="189">
        <v>0</v>
      </c>
      <c r="O278" s="189">
        <v>0</v>
      </c>
      <c r="P278" s="189">
        <f t="shared" si="4"/>
        <v>1967725</v>
      </c>
    </row>
    <row r="279" spans="1:16" x14ac:dyDescent="0.25">
      <c r="A279" s="221" t="s">
        <v>51</v>
      </c>
      <c r="B279" s="222" t="s">
        <v>22</v>
      </c>
      <c r="C279" s="186">
        <v>15325</v>
      </c>
      <c r="D279" s="187" t="s">
        <v>281</v>
      </c>
      <c r="E279" s="237">
        <v>76609812.730500758</v>
      </c>
      <c r="F279" s="237">
        <v>24329452.496585637</v>
      </c>
      <c r="G279" s="189">
        <v>0</v>
      </c>
      <c r="H279" s="189">
        <v>0</v>
      </c>
      <c r="I279" s="189">
        <v>40742802.380000003</v>
      </c>
      <c r="J279" s="189">
        <v>2324563.8400000003</v>
      </c>
      <c r="K279" s="189">
        <v>0</v>
      </c>
      <c r="L279" s="189">
        <v>0</v>
      </c>
      <c r="M279" s="189">
        <v>338000</v>
      </c>
      <c r="N279" s="189">
        <v>0</v>
      </c>
      <c r="O279" s="189">
        <v>0</v>
      </c>
      <c r="P279" s="189">
        <f t="shared" si="4"/>
        <v>43405366.220000006</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12990121.74</v>
      </c>
      <c r="I281" s="189">
        <v>0</v>
      </c>
      <c r="J281" s="189">
        <v>9849754.879999999</v>
      </c>
      <c r="K281" s="189">
        <v>0</v>
      </c>
      <c r="L281" s="189">
        <v>0</v>
      </c>
      <c r="M281" s="189">
        <v>16803581.5</v>
      </c>
      <c r="N281" s="189">
        <v>0</v>
      </c>
      <c r="O281" s="189">
        <v>0</v>
      </c>
      <c r="P281" s="264">
        <f t="shared" si="4"/>
        <v>39643458.119999997</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25">
      <c r="A283" s="255" t="s">
        <v>51</v>
      </c>
      <c r="B283" s="258" t="s">
        <v>22</v>
      </c>
      <c r="C283" s="256">
        <v>15368</v>
      </c>
      <c r="D283" s="259" t="s">
        <v>112</v>
      </c>
      <c r="E283" s="237">
        <v>39476080.194949917</v>
      </c>
      <c r="F283" s="237">
        <v>19004087.527258348</v>
      </c>
      <c r="G283" s="189">
        <v>0</v>
      </c>
      <c r="H283" s="189">
        <v>34444712.700000003</v>
      </c>
      <c r="I283" s="189">
        <v>0</v>
      </c>
      <c r="J283" s="189">
        <v>0</v>
      </c>
      <c r="K283" s="189">
        <v>0</v>
      </c>
      <c r="L283" s="189">
        <v>0</v>
      </c>
      <c r="M283" s="189">
        <v>0</v>
      </c>
      <c r="N283" s="189">
        <v>0</v>
      </c>
      <c r="O283" s="189">
        <v>0</v>
      </c>
      <c r="P283" s="264">
        <f t="shared" si="4"/>
        <v>34444712.700000003</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67589925.219999984</v>
      </c>
      <c r="J286" s="189">
        <v>0</v>
      </c>
      <c r="K286" s="189">
        <v>0</v>
      </c>
      <c r="L286" s="189">
        <v>0</v>
      </c>
      <c r="M286" s="189">
        <v>0</v>
      </c>
      <c r="N286" s="189">
        <v>0</v>
      </c>
      <c r="O286" s="189">
        <v>0</v>
      </c>
      <c r="P286" s="264">
        <f t="shared" si="4"/>
        <v>67589925.219999984</v>
      </c>
    </row>
    <row r="287" spans="1:16" x14ac:dyDescent="0.25">
      <c r="A287" s="255" t="s">
        <v>51</v>
      </c>
      <c r="B287" s="258" t="s">
        <v>22</v>
      </c>
      <c r="C287" s="256">
        <v>15403</v>
      </c>
      <c r="D287" s="259" t="s">
        <v>288</v>
      </c>
      <c r="E287" s="237">
        <v>31357223.481538542</v>
      </c>
      <c r="F287" s="237">
        <v>15095607.687289918</v>
      </c>
      <c r="G287" s="189">
        <v>0</v>
      </c>
      <c r="H287" s="189">
        <v>22069930.52</v>
      </c>
      <c r="I287" s="189">
        <v>0</v>
      </c>
      <c r="J287" s="189">
        <v>0</v>
      </c>
      <c r="K287" s="189">
        <v>0</v>
      </c>
      <c r="L287" s="189">
        <v>0</v>
      </c>
      <c r="M287" s="189">
        <v>0</v>
      </c>
      <c r="N287" s="189">
        <v>0</v>
      </c>
      <c r="O287" s="189">
        <v>0</v>
      </c>
      <c r="P287" s="264">
        <f t="shared" si="4"/>
        <v>22069930.52</v>
      </c>
    </row>
    <row r="288" spans="1:16" x14ac:dyDescent="0.25">
      <c r="A288" s="255" t="s">
        <v>51</v>
      </c>
      <c r="B288" s="258" t="s">
        <v>22</v>
      </c>
      <c r="C288" s="256">
        <v>15407</v>
      </c>
      <c r="D288" s="259" t="s">
        <v>289</v>
      </c>
      <c r="E288" s="237">
        <v>3863502.3208369622</v>
      </c>
      <c r="F288" s="237">
        <v>1072408.0095367972</v>
      </c>
      <c r="G288" s="189">
        <v>1282870.8900000001</v>
      </c>
      <c r="H288" s="189">
        <v>0</v>
      </c>
      <c r="I288" s="189">
        <v>0</v>
      </c>
      <c r="J288" s="189">
        <v>0</v>
      </c>
      <c r="K288" s="189">
        <v>0</v>
      </c>
      <c r="L288" s="189">
        <v>0</v>
      </c>
      <c r="M288" s="189">
        <v>1513738.6500000001</v>
      </c>
      <c r="N288" s="189">
        <v>0</v>
      </c>
      <c r="O288" s="189">
        <v>0</v>
      </c>
      <c r="P288" s="264">
        <f t="shared" si="4"/>
        <v>2796609.54</v>
      </c>
    </row>
    <row r="289" spans="1:16" x14ac:dyDescent="0.25">
      <c r="A289" s="255" t="s">
        <v>51</v>
      </c>
      <c r="B289" s="258" t="s">
        <v>22</v>
      </c>
      <c r="C289" s="256">
        <v>15425</v>
      </c>
      <c r="D289" s="259" t="s">
        <v>290</v>
      </c>
      <c r="E289" s="237">
        <v>106246125.83030987</v>
      </c>
      <c r="F289" s="237">
        <v>34051234.15815796</v>
      </c>
      <c r="G289" s="189">
        <v>0</v>
      </c>
      <c r="H289" s="189">
        <v>0</v>
      </c>
      <c r="I289" s="189">
        <v>61114203.709999993</v>
      </c>
      <c r="J289" s="189">
        <v>0</v>
      </c>
      <c r="K289" s="189">
        <v>0</v>
      </c>
      <c r="L289" s="189">
        <v>0</v>
      </c>
      <c r="M289" s="189">
        <v>0</v>
      </c>
      <c r="N289" s="189">
        <v>0</v>
      </c>
      <c r="O289" s="189">
        <v>0</v>
      </c>
      <c r="P289" s="264">
        <f t="shared" si="4"/>
        <v>61114203.709999993</v>
      </c>
    </row>
    <row r="290" spans="1:16" x14ac:dyDescent="0.25">
      <c r="A290" s="255" t="s">
        <v>51</v>
      </c>
      <c r="B290" s="258" t="s">
        <v>22</v>
      </c>
      <c r="C290" s="256">
        <v>15442</v>
      </c>
      <c r="D290" s="259" t="s">
        <v>291</v>
      </c>
      <c r="E290" s="237">
        <v>212389596.17536449</v>
      </c>
      <c r="F290" s="237">
        <v>68073594.593357727</v>
      </c>
      <c r="G290" s="189">
        <v>0</v>
      </c>
      <c r="H290" s="189">
        <v>0</v>
      </c>
      <c r="I290" s="189">
        <v>416444283.96999997</v>
      </c>
      <c r="J290" s="189">
        <v>0</v>
      </c>
      <c r="K290" s="189">
        <v>0</v>
      </c>
      <c r="L290" s="189">
        <v>0</v>
      </c>
      <c r="M290" s="189">
        <v>0</v>
      </c>
      <c r="N290" s="189">
        <v>0</v>
      </c>
      <c r="O290" s="189">
        <v>0</v>
      </c>
      <c r="P290" s="264">
        <f t="shared" si="4"/>
        <v>416444283.96999997</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512998.5</v>
      </c>
      <c r="N291" s="189">
        <v>0</v>
      </c>
      <c r="O291" s="189">
        <v>0</v>
      </c>
      <c r="P291" s="189">
        <f t="shared" si="4"/>
        <v>512998.5</v>
      </c>
    </row>
    <row r="292" spans="1:16" x14ac:dyDescent="0.25">
      <c r="A292" s="221" t="s">
        <v>51</v>
      </c>
      <c r="B292" s="222" t="s">
        <v>22</v>
      </c>
      <c r="C292" s="186">
        <v>15464</v>
      </c>
      <c r="D292" s="187" t="s">
        <v>293</v>
      </c>
      <c r="E292" s="237">
        <v>29686484.746036611</v>
      </c>
      <c r="F292" s="237">
        <v>13133395.159852359</v>
      </c>
      <c r="G292" s="189">
        <v>0</v>
      </c>
      <c r="H292" s="189">
        <v>25246031.190000001</v>
      </c>
      <c r="I292" s="189">
        <v>0</v>
      </c>
      <c r="J292" s="189">
        <v>9849754.879999999</v>
      </c>
      <c r="K292" s="189">
        <v>0</v>
      </c>
      <c r="L292" s="189">
        <v>0</v>
      </c>
      <c r="M292" s="189">
        <v>0</v>
      </c>
      <c r="N292" s="189">
        <v>0</v>
      </c>
      <c r="O292" s="189">
        <v>0</v>
      </c>
      <c r="P292" s="189">
        <f t="shared" si="4"/>
        <v>35095786.07</v>
      </c>
    </row>
    <row r="293" spans="1:16" x14ac:dyDescent="0.25">
      <c r="A293" s="221" t="s">
        <v>51</v>
      </c>
      <c r="B293" s="222" t="s">
        <v>22</v>
      </c>
      <c r="C293" s="186">
        <v>15466</v>
      </c>
      <c r="D293" s="187" t="s">
        <v>294</v>
      </c>
      <c r="E293" s="237">
        <v>12362966.855988305</v>
      </c>
      <c r="F293" s="237">
        <v>4784905.4577950034</v>
      </c>
      <c r="G293" s="189">
        <v>0</v>
      </c>
      <c r="H293" s="189">
        <v>4371163.8999999994</v>
      </c>
      <c r="I293" s="189">
        <v>0</v>
      </c>
      <c r="J293" s="189">
        <v>9849754.879999999</v>
      </c>
      <c r="K293" s="189">
        <v>0</v>
      </c>
      <c r="L293" s="189">
        <v>0</v>
      </c>
      <c r="M293" s="189">
        <v>0</v>
      </c>
      <c r="N293" s="189">
        <v>0</v>
      </c>
      <c r="O293" s="189">
        <v>0</v>
      </c>
      <c r="P293" s="189">
        <f t="shared" si="4"/>
        <v>14220918.779999997</v>
      </c>
    </row>
    <row r="294" spans="1:16" x14ac:dyDescent="0.25">
      <c r="A294" s="221" t="s">
        <v>51</v>
      </c>
      <c r="B294" s="222" t="s">
        <v>22</v>
      </c>
      <c r="C294" s="186">
        <v>15469</v>
      </c>
      <c r="D294" s="187" t="s">
        <v>295</v>
      </c>
      <c r="E294" s="237">
        <v>5278564.6250685966</v>
      </c>
      <c r="F294" s="237">
        <v>1468621.2572422321</v>
      </c>
      <c r="G294" s="189">
        <v>1808572.19</v>
      </c>
      <c r="H294" s="189">
        <v>0</v>
      </c>
      <c r="I294" s="189">
        <v>0</v>
      </c>
      <c r="J294" s="189">
        <v>0</v>
      </c>
      <c r="K294" s="189">
        <v>0</v>
      </c>
      <c r="L294" s="189">
        <v>0</v>
      </c>
      <c r="M294" s="189">
        <v>961326.25</v>
      </c>
      <c r="N294" s="189">
        <v>0</v>
      </c>
      <c r="O294" s="189">
        <v>0</v>
      </c>
      <c r="P294" s="189">
        <f t="shared" si="4"/>
        <v>2769898.44</v>
      </c>
    </row>
    <row r="295" spans="1:16" x14ac:dyDescent="0.2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25">
      <c r="A296" s="221" t="s">
        <v>51</v>
      </c>
      <c r="B296" s="222" t="s">
        <v>22</v>
      </c>
      <c r="C296" s="186">
        <v>15480</v>
      </c>
      <c r="D296" s="187" t="s">
        <v>297</v>
      </c>
      <c r="E296" s="237">
        <v>212568335.31367821</v>
      </c>
      <c r="F296" s="237">
        <v>68123197.974620715</v>
      </c>
      <c r="G296" s="189">
        <v>0</v>
      </c>
      <c r="H296" s="189">
        <v>0</v>
      </c>
      <c r="I296" s="189">
        <v>229689864.95000002</v>
      </c>
      <c r="J296" s="189">
        <v>0</v>
      </c>
      <c r="K296" s="189">
        <v>0</v>
      </c>
      <c r="L296" s="189">
        <v>0</v>
      </c>
      <c r="M296" s="189">
        <v>0</v>
      </c>
      <c r="N296" s="189">
        <v>0</v>
      </c>
      <c r="O296" s="189">
        <v>0</v>
      </c>
      <c r="P296" s="189">
        <f t="shared" si="4"/>
        <v>229689864.95000002</v>
      </c>
    </row>
    <row r="297" spans="1:16" x14ac:dyDescent="0.25">
      <c r="A297" s="221" t="s">
        <v>51</v>
      </c>
      <c r="B297" s="222" t="s">
        <v>22</v>
      </c>
      <c r="C297" s="186">
        <v>15491</v>
      </c>
      <c r="D297" s="187" t="s">
        <v>298</v>
      </c>
      <c r="E297" s="237">
        <v>161221148.30246034</v>
      </c>
      <c r="F297" s="237">
        <v>44932935.509564169</v>
      </c>
      <c r="G297" s="189">
        <v>58888014.209999993</v>
      </c>
      <c r="H297" s="189">
        <v>0</v>
      </c>
      <c r="I297" s="189">
        <v>0</v>
      </c>
      <c r="J297" s="189">
        <v>167445833.05000001</v>
      </c>
      <c r="K297" s="189">
        <v>0</v>
      </c>
      <c r="L297" s="189">
        <v>0</v>
      </c>
      <c r="M297" s="189">
        <v>231979</v>
      </c>
      <c r="N297" s="189">
        <v>0</v>
      </c>
      <c r="O297" s="189">
        <v>0</v>
      </c>
      <c r="P297" s="189">
        <f t="shared" si="4"/>
        <v>226565826.25999999</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635406.25000000012</v>
      </c>
      <c r="N299" s="189">
        <v>0</v>
      </c>
      <c r="O299" s="189">
        <v>0</v>
      </c>
      <c r="P299" s="189">
        <f t="shared" si="4"/>
        <v>635406.25000000012</v>
      </c>
    </row>
    <row r="300" spans="1:16" x14ac:dyDescent="0.25">
      <c r="A300" s="221" t="s">
        <v>51</v>
      </c>
      <c r="B300" s="222" t="s">
        <v>22</v>
      </c>
      <c r="C300" s="186">
        <v>15507</v>
      </c>
      <c r="D300" s="187" t="s">
        <v>301</v>
      </c>
      <c r="E300" s="237">
        <v>177001777.83328915</v>
      </c>
      <c r="F300" s="237">
        <v>56730895.007205695</v>
      </c>
      <c r="G300" s="189">
        <v>0</v>
      </c>
      <c r="H300" s="189">
        <v>0</v>
      </c>
      <c r="I300" s="189">
        <v>101857006.36999999</v>
      </c>
      <c r="J300" s="189">
        <v>0</v>
      </c>
      <c r="K300" s="189">
        <v>0</v>
      </c>
      <c r="L300" s="189">
        <v>0</v>
      </c>
      <c r="M300" s="189">
        <v>0</v>
      </c>
      <c r="N300" s="189">
        <v>0</v>
      </c>
      <c r="O300" s="189">
        <v>0</v>
      </c>
      <c r="P300" s="189">
        <f t="shared" si="4"/>
        <v>101857006.36999999</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23923485.629999999</v>
      </c>
      <c r="I303" s="189">
        <v>0</v>
      </c>
      <c r="J303" s="189">
        <v>0</v>
      </c>
      <c r="K303" s="189">
        <v>0</v>
      </c>
      <c r="L303" s="189">
        <v>0</v>
      </c>
      <c r="M303" s="189">
        <v>10677010.199999999</v>
      </c>
      <c r="N303" s="189">
        <v>0</v>
      </c>
      <c r="O303" s="189">
        <v>0</v>
      </c>
      <c r="P303" s="264">
        <f t="shared" si="4"/>
        <v>34600495.829999998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122228407.58000001</v>
      </c>
      <c r="J306" s="189">
        <v>0</v>
      </c>
      <c r="K306" s="189">
        <v>0</v>
      </c>
      <c r="L306" s="189">
        <v>0</v>
      </c>
      <c r="M306" s="189">
        <v>7934285.0099999988</v>
      </c>
      <c r="N306" s="189">
        <v>0</v>
      </c>
      <c r="O306" s="189">
        <v>0</v>
      </c>
      <c r="P306" s="264">
        <f t="shared" si="4"/>
        <v>130162692.59000002</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27977094.449999999</v>
      </c>
      <c r="I308" s="189">
        <v>0</v>
      </c>
      <c r="J308" s="189">
        <v>534830002.4199999</v>
      </c>
      <c r="K308" s="189">
        <v>0</v>
      </c>
      <c r="L308" s="189">
        <v>0</v>
      </c>
      <c r="M308" s="189">
        <v>1062829.25</v>
      </c>
      <c r="N308" s="189">
        <v>0</v>
      </c>
      <c r="O308" s="189">
        <v>0</v>
      </c>
      <c r="P308" s="264">
        <f t="shared" si="4"/>
        <v>563869926.11999989</v>
      </c>
    </row>
    <row r="309" spans="1:16" x14ac:dyDescent="0.25">
      <c r="A309" s="255" t="s">
        <v>51</v>
      </c>
      <c r="B309" s="258" t="s">
        <v>22</v>
      </c>
      <c r="C309" s="256">
        <v>15542</v>
      </c>
      <c r="D309" s="259" t="s">
        <v>310</v>
      </c>
      <c r="E309" s="237">
        <v>8171119.3536311015</v>
      </c>
      <c r="F309" s="237">
        <v>2386982.9072853043</v>
      </c>
      <c r="G309" s="189">
        <v>56324.829999999994</v>
      </c>
      <c r="H309" s="189">
        <v>0</v>
      </c>
      <c r="I309" s="189">
        <v>0</v>
      </c>
      <c r="J309" s="189">
        <v>9849754.879999999</v>
      </c>
      <c r="K309" s="189">
        <v>0</v>
      </c>
      <c r="L309" s="189">
        <v>0</v>
      </c>
      <c r="M309" s="189">
        <v>503435.38000000006</v>
      </c>
      <c r="N309" s="189">
        <v>0</v>
      </c>
      <c r="O309" s="189">
        <v>0</v>
      </c>
      <c r="P309" s="264">
        <f t="shared" si="4"/>
        <v>10409515.09</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3315439.25</v>
      </c>
      <c r="N311" s="189">
        <v>0</v>
      </c>
      <c r="O311" s="189">
        <v>0</v>
      </c>
      <c r="P311" s="189">
        <f t="shared" si="4"/>
        <v>3315439.25</v>
      </c>
    </row>
    <row r="312" spans="1:16" x14ac:dyDescent="0.25">
      <c r="A312" s="221" t="s">
        <v>51</v>
      </c>
      <c r="B312" s="222" t="s">
        <v>22</v>
      </c>
      <c r="C312" s="186">
        <v>15580</v>
      </c>
      <c r="D312" s="187" t="s">
        <v>313</v>
      </c>
      <c r="E312" s="237">
        <v>212389596.1689046</v>
      </c>
      <c r="F312" s="237">
        <v>68073594.59128724</v>
      </c>
      <c r="G312" s="189">
        <v>0</v>
      </c>
      <c r="H312" s="189">
        <v>0</v>
      </c>
      <c r="I312" s="189">
        <v>129478359.77000001</v>
      </c>
      <c r="J312" s="189">
        <v>0</v>
      </c>
      <c r="K312" s="189">
        <v>0</v>
      </c>
      <c r="L312" s="189">
        <v>0</v>
      </c>
      <c r="M312" s="189">
        <v>0</v>
      </c>
      <c r="N312" s="189">
        <v>0</v>
      </c>
      <c r="O312" s="189">
        <v>0</v>
      </c>
      <c r="P312" s="189">
        <f t="shared" si="4"/>
        <v>129478359.77000001</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25">
      <c r="A314" s="221" t="s">
        <v>51</v>
      </c>
      <c r="B314" s="222" t="s">
        <v>22</v>
      </c>
      <c r="C314" s="186">
        <v>15600</v>
      </c>
      <c r="D314" s="187" t="s">
        <v>315</v>
      </c>
      <c r="E314" s="237">
        <v>128887446.6769655</v>
      </c>
      <c r="F314" s="237">
        <v>62046494.501158223</v>
      </c>
      <c r="G314" s="189">
        <v>0</v>
      </c>
      <c r="H314" s="189">
        <v>388669359.28000009</v>
      </c>
      <c r="I314" s="189">
        <v>0</v>
      </c>
      <c r="J314" s="189">
        <v>0</v>
      </c>
      <c r="K314" s="189">
        <v>0</v>
      </c>
      <c r="L314" s="189">
        <v>0</v>
      </c>
      <c r="M314" s="189">
        <v>0</v>
      </c>
      <c r="N314" s="189">
        <v>0</v>
      </c>
      <c r="O314" s="189">
        <v>0</v>
      </c>
      <c r="P314" s="189">
        <f t="shared" si="4"/>
        <v>388669359.28000009</v>
      </c>
    </row>
    <row r="315" spans="1:16" x14ac:dyDescent="0.25">
      <c r="A315" s="221" t="s">
        <v>51</v>
      </c>
      <c r="B315" s="222" t="s">
        <v>22</v>
      </c>
      <c r="C315" s="186">
        <v>15621</v>
      </c>
      <c r="D315" s="187" t="s">
        <v>316</v>
      </c>
      <c r="E315" s="237">
        <v>255765.84237852006</v>
      </c>
      <c r="F315" s="237">
        <v>70999.185308860178</v>
      </c>
      <c r="G315" s="189">
        <v>44046.62</v>
      </c>
      <c r="H315" s="189">
        <v>0</v>
      </c>
      <c r="I315" s="189">
        <v>0</v>
      </c>
      <c r="J315" s="189">
        <v>0</v>
      </c>
      <c r="K315" s="189">
        <v>0</v>
      </c>
      <c r="L315" s="189">
        <v>0</v>
      </c>
      <c r="M315" s="189">
        <v>0</v>
      </c>
      <c r="N315" s="189">
        <v>0</v>
      </c>
      <c r="O315" s="189">
        <v>0</v>
      </c>
      <c r="P315" s="189">
        <f t="shared" si="4"/>
        <v>44046.62</v>
      </c>
    </row>
    <row r="316" spans="1:16" x14ac:dyDescent="0.25">
      <c r="A316" s="221" t="s">
        <v>51</v>
      </c>
      <c r="B316" s="222" t="s">
        <v>22</v>
      </c>
      <c r="C316" s="186">
        <v>15632</v>
      </c>
      <c r="D316" s="187" t="s">
        <v>317</v>
      </c>
      <c r="E316" s="237">
        <v>13014973.055678766</v>
      </c>
      <c r="F316" s="237">
        <v>6265507.7680855878</v>
      </c>
      <c r="G316" s="189">
        <v>0</v>
      </c>
      <c r="H316" s="189">
        <v>11385640.439999999</v>
      </c>
      <c r="I316" s="189">
        <v>0</v>
      </c>
      <c r="J316" s="189">
        <v>0</v>
      </c>
      <c r="K316" s="189">
        <v>0</v>
      </c>
      <c r="L316" s="189">
        <v>0</v>
      </c>
      <c r="M316" s="189">
        <v>0</v>
      </c>
      <c r="N316" s="189">
        <v>0</v>
      </c>
      <c r="O316" s="189">
        <v>0</v>
      </c>
      <c r="P316" s="189">
        <f t="shared" si="4"/>
        <v>11385640.439999999</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1000223388.73</v>
      </c>
      <c r="I318" s="189">
        <v>0</v>
      </c>
      <c r="J318" s="189">
        <v>0</v>
      </c>
      <c r="K318" s="189">
        <v>0</v>
      </c>
      <c r="L318" s="189">
        <v>0</v>
      </c>
      <c r="M318" s="189">
        <v>2704969.75</v>
      </c>
      <c r="N318" s="189">
        <v>0</v>
      </c>
      <c r="O318" s="189">
        <v>0</v>
      </c>
      <c r="P318" s="189">
        <f t="shared" si="4"/>
        <v>1002928358.48</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25">
      <c r="A322" s="255" t="s">
        <v>51</v>
      </c>
      <c r="B322" s="258" t="s">
        <v>22</v>
      </c>
      <c r="C322" s="256">
        <v>15673</v>
      </c>
      <c r="D322" s="259" t="s">
        <v>323</v>
      </c>
      <c r="E322" s="237">
        <v>29745714.008998416</v>
      </c>
      <c r="F322" s="237">
        <v>14319814.677550405</v>
      </c>
      <c r="G322" s="189">
        <v>0</v>
      </c>
      <c r="H322" s="189">
        <v>46620207.170000002</v>
      </c>
      <c r="I322" s="189">
        <v>0</v>
      </c>
      <c r="J322" s="189">
        <v>0</v>
      </c>
      <c r="K322" s="189">
        <v>0</v>
      </c>
      <c r="L322" s="189">
        <v>0</v>
      </c>
      <c r="M322" s="189">
        <v>0</v>
      </c>
      <c r="N322" s="189">
        <v>0</v>
      </c>
      <c r="O322" s="189">
        <v>0</v>
      </c>
      <c r="P322" s="264">
        <f t="shared" si="4"/>
        <v>46620207.170000002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203347624.38</v>
      </c>
      <c r="J324" s="189">
        <v>0</v>
      </c>
      <c r="K324" s="189">
        <v>0</v>
      </c>
      <c r="L324" s="189">
        <v>0</v>
      </c>
      <c r="M324" s="189">
        <v>0</v>
      </c>
      <c r="N324" s="189">
        <v>0</v>
      </c>
      <c r="O324" s="189">
        <v>0</v>
      </c>
      <c r="P324" s="264">
        <f t="shared" si="4"/>
        <v>203347624.38</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189762349.37000003</v>
      </c>
      <c r="I329" s="189">
        <v>0</v>
      </c>
      <c r="J329" s="189">
        <v>9849754.8900000006</v>
      </c>
      <c r="K329" s="189">
        <v>0</v>
      </c>
      <c r="L329" s="189">
        <v>0</v>
      </c>
      <c r="M329" s="189">
        <v>0</v>
      </c>
      <c r="N329" s="189">
        <v>0</v>
      </c>
      <c r="O329" s="189">
        <v>0</v>
      </c>
      <c r="P329" s="264">
        <f t="shared" si="4"/>
        <v>199612104.26000005</v>
      </c>
    </row>
    <row r="330" spans="1:16" x14ac:dyDescent="0.25">
      <c r="A330" s="255" t="s">
        <v>51</v>
      </c>
      <c r="B330" s="258" t="s">
        <v>22</v>
      </c>
      <c r="C330" s="256">
        <v>15723</v>
      </c>
      <c r="D330" s="259" t="s">
        <v>331</v>
      </c>
      <c r="E330" s="237">
        <v>74226625.830475897</v>
      </c>
      <c r="F330" s="237">
        <v>34575360.407288536</v>
      </c>
      <c r="G330" s="189">
        <v>0</v>
      </c>
      <c r="H330" s="189">
        <v>139857792.72</v>
      </c>
      <c r="I330" s="189">
        <v>0</v>
      </c>
      <c r="J330" s="189">
        <v>9849754.8900000006</v>
      </c>
      <c r="K330" s="189">
        <v>0</v>
      </c>
      <c r="L330" s="189">
        <v>0</v>
      </c>
      <c r="M330" s="189">
        <v>0</v>
      </c>
      <c r="N330" s="189">
        <v>0</v>
      </c>
      <c r="O330" s="189">
        <v>0</v>
      </c>
      <c r="P330" s="264">
        <f t="shared" si="4"/>
        <v>149707547.61000001</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355271396.26999998</v>
      </c>
      <c r="I333" s="189">
        <v>0</v>
      </c>
      <c r="J333" s="189">
        <v>0</v>
      </c>
      <c r="K333" s="189">
        <v>0</v>
      </c>
      <c r="L333" s="189">
        <v>0</v>
      </c>
      <c r="M333" s="189">
        <v>0</v>
      </c>
      <c r="N333" s="189">
        <v>0</v>
      </c>
      <c r="O333" s="189">
        <v>0</v>
      </c>
      <c r="P333" s="189">
        <f t="shared" si="5"/>
        <v>355271396.26999998</v>
      </c>
    </row>
    <row r="334" spans="1:16" x14ac:dyDescent="0.25">
      <c r="A334" s="221" t="s">
        <v>51</v>
      </c>
      <c r="B334" s="222" t="s">
        <v>22</v>
      </c>
      <c r="C334" s="186">
        <v>15757</v>
      </c>
      <c r="D334" s="187" t="s">
        <v>335</v>
      </c>
      <c r="E334" s="237">
        <v>219839030.04220247</v>
      </c>
      <c r="F334" s="237">
        <v>105828223.60290603</v>
      </c>
      <c r="G334" s="189">
        <v>0</v>
      </c>
      <c r="H334" s="189">
        <v>492184897.76999992</v>
      </c>
      <c r="I334" s="189">
        <v>0</v>
      </c>
      <c r="J334" s="189">
        <v>0</v>
      </c>
      <c r="K334" s="189">
        <v>0</v>
      </c>
      <c r="L334" s="189">
        <v>0</v>
      </c>
      <c r="M334" s="189">
        <v>0</v>
      </c>
      <c r="N334" s="189">
        <v>0</v>
      </c>
      <c r="O334" s="189">
        <v>0</v>
      </c>
      <c r="P334" s="189">
        <f t="shared" si="5"/>
        <v>492184897.76999992</v>
      </c>
    </row>
    <row r="335" spans="1:16" x14ac:dyDescent="0.25">
      <c r="A335" s="221" t="s">
        <v>51</v>
      </c>
      <c r="B335" s="222" t="s">
        <v>22</v>
      </c>
      <c r="C335" s="186">
        <v>15759</v>
      </c>
      <c r="D335" s="187" t="s">
        <v>336</v>
      </c>
      <c r="E335" s="237">
        <v>188674915.70761517</v>
      </c>
      <c r="F335" s="237">
        <v>65112411.733348243</v>
      </c>
      <c r="G335" s="189">
        <v>0</v>
      </c>
      <c r="H335" s="189">
        <v>31826669.490000002</v>
      </c>
      <c r="I335" s="189">
        <v>0</v>
      </c>
      <c r="J335" s="189">
        <v>167445833.09</v>
      </c>
      <c r="K335" s="189">
        <v>0</v>
      </c>
      <c r="L335" s="189">
        <v>0</v>
      </c>
      <c r="M335" s="189">
        <v>26002723.899999987</v>
      </c>
      <c r="N335" s="189">
        <v>0</v>
      </c>
      <c r="O335" s="189">
        <v>0</v>
      </c>
      <c r="P335" s="189">
        <f t="shared" si="5"/>
        <v>225275226.47999999</v>
      </c>
    </row>
    <row r="336" spans="1:16" x14ac:dyDescent="0.25">
      <c r="A336" s="221" t="s">
        <v>51</v>
      </c>
      <c r="B336" s="222" t="s">
        <v>22</v>
      </c>
      <c r="C336" s="186">
        <v>15761</v>
      </c>
      <c r="D336" s="187" t="s">
        <v>337</v>
      </c>
      <c r="E336" s="237">
        <v>107413718.40603215</v>
      </c>
      <c r="F336" s="237">
        <v>34353516.402640916</v>
      </c>
      <c r="G336" s="189">
        <v>0</v>
      </c>
      <c r="H336" s="189">
        <v>0</v>
      </c>
      <c r="I336" s="189">
        <v>61114203.659999996</v>
      </c>
      <c r="J336" s="189">
        <v>0</v>
      </c>
      <c r="K336" s="189">
        <v>0</v>
      </c>
      <c r="L336" s="189">
        <v>0</v>
      </c>
      <c r="M336" s="189">
        <v>985816.5</v>
      </c>
      <c r="N336" s="189">
        <v>0</v>
      </c>
      <c r="O336" s="189">
        <v>0</v>
      </c>
      <c r="P336" s="189">
        <f t="shared" si="5"/>
        <v>62100020.159999996</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119627465.78000002</v>
      </c>
      <c r="I343" s="189">
        <v>0</v>
      </c>
      <c r="J343" s="189">
        <v>9849754.8900000006</v>
      </c>
      <c r="K343" s="189">
        <v>0</v>
      </c>
      <c r="L343" s="189">
        <v>0</v>
      </c>
      <c r="M343" s="189">
        <v>252364.19</v>
      </c>
      <c r="N343" s="189">
        <v>0</v>
      </c>
      <c r="O343" s="189">
        <v>0</v>
      </c>
      <c r="P343" s="264">
        <f t="shared" si="5"/>
        <v>129729584.86000001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47180995.309999995</v>
      </c>
      <c r="H346" s="189">
        <v>0</v>
      </c>
      <c r="I346" s="189">
        <v>0</v>
      </c>
      <c r="J346" s="189">
        <v>9849754.8900000006</v>
      </c>
      <c r="K346" s="189">
        <v>0</v>
      </c>
      <c r="L346" s="189">
        <v>0</v>
      </c>
      <c r="M346" s="189">
        <v>0</v>
      </c>
      <c r="N346" s="189">
        <v>0</v>
      </c>
      <c r="O346" s="189">
        <v>0</v>
      </c>
      <c r="P346" s="264">
        <f t="shared" si="5"/>
        <v>57030750.199999996</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37961350.620000005</v>
      </c>
      <c r="I351" s="189">
        <v>0</v>
      </c>
      <c r="J351" s="189">
        <v>9849754.8900000006</v>
      </c>
      <c r="K351" s="189">
        <v>0</v>
      </c>
      <c r="L351" s="189">
        <v>0</v>
      </c>
      <c r="M351" s="189">
        <v>217736.5</v>
      </c>
      <c r="N351" s="189">
        <v>0</v>
      </c>
      <c r="O351" s="189">
        <v>0</v>
      </c>
      <c r="P351" s="189">
        <f t="shared" si="5"/>
        <v>48028842.010000005</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61114203.730000004</v>
      </c>
      <c r="J353" s="189">
        <v>0</v>
      </c>
      <c r="K353" s="189">
        <v>0</v>
      </c>
      <c r="L353" s="189">
        <v>0</v>
      </c>
      <c r="M353" s="189">
        <v>0</v>
      </c>
      <c r="N353" s="189">
        <v>0</v>
      </c>
      <c r="O353" s="189">
        <v>0</v>
      </c>
      <c r="P353" s="189">
        <f t="shared" si="5"/>
        <v>61114203.730000004</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9069281.2100000009</v>
      </c>
      <c r="I355" s="189">
        <v>0</v>
      </c>
      <c r="J355" s="189">
        <v>0</v>
      </c>
      <c r="K355" s="189">
        <v>0</v>
      </c>
      <c r="L355" s="189">
        <v>0</v>
      </c>
      <c r="M355" s="189">
        <v>11204.48</v>
      </c>
      <c r="N355" s="189">
        <v>0</v>
      </c>
      <c r="O355" s="189">
        <v>0</v>
      </c>
      <c r="P355" s="189">
        <f t="shared" si="5"/>
        <v>9080485.6900000013</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25">
      <c r="A358" s="221" t="s">
        <v>51</v>
      </c>
      <c r="B358" s="222" t="s">
        <v>22</v>
      </c>
      <c r="C358" s="186">
        <v>15861</v>
      </c>
      <c r="D358" s="187" t="s">
        <v>359</v>
      </c>
      <c r="E358" s="237">
        <v>2236983.6718880497</v>
      </c>
      <c r="F358" s="237">
        <v>1068793.2972860644</v>
      </c>
      <c r="G358" s="189">
        <v>0</v>
      </c>
      <c r="H358" s="189">
        <v>1352439.3800000001</v>
      </c>
      <c r="I358" s="189">
        <v>0</v>
      </c>
      <c r="J358" s="189">
        <v>0</v>
      </c>
      <c r="K358" s="189">
        <v>0</v>
      </c>
      <c r="L358" s="189">
        <v>0</v>
      </c>
      <c r="M358" s="189">
        <v>0</v>
      </c>
      <c r="N358" s="189">
        <v>0</v>
      </c>
      <c r="O358" s="189">
        <v>0</v>
      </c>
      <c r="P358" s="189">
        <f t="shared" si="5"/>
        <v>1352439.3800000001</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909457940.66999996</v>
      </c>
      <c r="L361" s="189">
        <v>0</v>
      </c>
      <c r="M361" s="189">
        <v>8920930.2600000016</v>
      </c>
      <c r="N361" s="189">
        <v>0</v>
      </c>
      <c r="O361" s="189">
        <v>0</v>
      </c>
      <c r="P361" s="264">
        <f t="shared" si="5"/>
        <v>918378870.92999995</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1981586.99</v>
      </c>
      <c r="N362" s="189">
        <v>0</v>
      </c>
      <c r="O362" s="189">
        <v>0</v>
      </c>
      <c r="P362" s="264">
        <f t="shared" si="5"/>
        <v>1981586.99</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33372847.620000001</v>
      </c>
      <c r="L363" s="189">
        <v>0</v>
      </c>
      <c r="M363" s="189">
        <v>607306.25</v>
      </c>
      <c r="N363" s="189">
        <v>0</v>
      </c>
      <c r="O363" s="189">
        <v>0</v>
      </c>
      <c r="P363" s="264">
        <f t="shared" si="5"/>
        <v>33980153.870000005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207879409.16000003</v>
      </c>
      <c r="L366" s="189">
        <v>0</v>
      </c>
      <c r="M366" s="189">
        <v>394773.75</v>
      </c>
      <c r="N366" s="189">
        <v>0</v>
      </c>
      <c r="O366" s="189">
        <v>0</v>
      </c>
      <c r="P366" s="264">
        <f t="shared" si="5"/>
        <v>208274182.91000003</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216368019.86999995</v>
      </c>
      <c r="L368" s="189">
        <v>0</v>
      </c>
      <c r="M368" s="189">
        <v>2697495.75</v>
      </c>
      <c r="N368" s="189">
        <v>0</v>
      </c>
      <c r="O368" s="189">
        <v>0</v>
      </c>
      <c r="P368" s="264">
        <f t="shared" si="5"/>
        <v>219065515.61999995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3632020971.8599997</v>
      </c>
      <c r="L371" s="189">
        <v>0</v>
      </c>
      <c r="M371" s="189">
        <v>0</v>
      </c>
      <c r="N371" s="189">
        <v>0</v>
      </c>
      <c r="O371" s="189">
        <v>0</v>
      </c>
      <c r="P371" s="189">
        <f t="shared" si="5"/>
        <v>3632020971.8599997</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5454797.3700000001</v>
      </c>
      <c r="N374" s="189">
        <v>0</v>
      </c>
      <c r="O374" s="189">
        <v>0</v>
      </c>
      <c r="P374" s="189">
        <f t="shared" si="5"/>
        <v>67660497.659999996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217980759.68999997</v>
      </c>
      <c r="L377" s="189">
        <v>0</v>
      </c>
      <c r="M377" s="189">
        <v>0</v>
      </c>
      <c r="N377" s="189">
        <v>0</v>
      </c>
      <c r="O377" s="189">
        <v>0</v>
      </c>
      <c r="P377" s="189">
        <f t="shared" si="5"/>
        <v>217980759.68999997</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36760194.509999998</v>
      </c>
      <c r="L379" s="189">
        <v>0</v>
      </c>
      <c r="M379" s="189">
        <v>0</v>
      </c>
      <c r="N379" s="189">
        <v>0</v>
      </c>
      <c r="O379" s="189">
        <v>0</v>
      </c>
      <c r="P379" s="189">
        <f t="shared" si="5"/>
        <v>36760194.509999998</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178384976.72</v>
      </c>
      <c r="L384" s="189">
        <v>0</v>
      </c>
      <c r="M384" s="189">
        <v>2584689.3499999996</v>
      </c>
      <c r="N384" s="189">
        <v>0</v>
      </c>
      <c r="O384" s="189">
        <v>0</v>
      </c>
      <c r="P384" s="264">
        <f t="shared" si="5"/>
        <v>180969666.06999999</v>
      </c>
    </row>
    <row r="385" spans="1:16" x14ac:dyDescent="0.25">
      <c r="A385" s="255" t="s">
        <v>51</v>
      </c>
      <c r="B385" s="258" t="s">
        <v>23</v>
      </c>
      <c r="C385" s="256">
        <v>17867</v>
      </c>
      <c r="D385" s="259" t="s">
        <v>385</v>
      </c>
      <c r="E385" s="237">
        <v>13519363.607186645</v>
      </c>
      <c r="F385" s="237">
        <v>3752661.6376440064</v>
      </c>
      <c r="G385" s="189">
        <v>571904.82999999996</v>
      </c>
      <c r="H385" s="189">
        <v>0</v>
      </c>
      <c r="I385" s="189">
        <v>0</v>
      </c>
      <c r="J385" s="189">
        <v>0</v>
      </c>
      <c r="K385" s="189">
        <v>11428869.739999998</v>
      </c>
      <c r="L385" s="189">
        <v>0</v>
      </c>
      <c r="M385" s="189">
        <v>3279483</v>
      </c>
      <c r="N385" s="189">
        <v>0</v>
      </c>
      <c r="O385" s="189">
        <v>0</v>
      </c>
      <c r="P385" s="264">
        <f t="shared" si="5"/>
        <v>15280257.569999998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6722651.4900000002</v>
      </c>
      <c r="N387" s="189">
        <v>0</v>
      </c>
      <c r="O387" s="189">
        <v>0</v>
      </c>
      <c r="P387" s="264">
        <f t="shared" si="5"/>
        <v>6722651.4900000002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14887621.75</v>
      </c>
      <c r="N388" s="189">
        <v>0</v>
      </c>
      <c r="O388" s="189">
        <v>0</v>
      </c>
      <c r="P388" s="264">
        <f t="shared" si="5"/>
        <v>14887621.75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76292085.849999994</v>
      </c>
      <c r="L401" s="189">
        <v>0</v>
      </c>
      <c r="M401" s="189">
        <v>0</v>
      </c>
      <c r="N401" s="189">
        <v>0</v>
      </c>
      <c r="O401" s="189">
        <v>0</v>
      </c>
      <c r="P401" s="264">
        <f t="shared" si="6"/>
        <v>76292085.849999994</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890076.75</v>
      </c>
      <c r="N408" s="189">
        <v>0</v>
      </c>
      <c r="O408" s="189">
        <v>0</v>
      </c>
      <c r="P408" s="264">
        <f t="shared" si="6"/>
        <v>890076.75</v>
      </c>
    </row>
    <row r="409" spans="1:16" x14ac:dyDescent="0.25">
      <c r="A409" s="255" t="s">
        <v>51</v>
      </c>
      <c r="B409" s="258" t="s">
        <v>25</v>
      </c>
      <c r="C409" s="256">
        <v>19110</v>
      </c>
      <c r="D409" s="259" t="s">
        <v>406</v>
      </c>
      <c r="E409" s="237">
        <v>2407444689.2523527</v>
      </c>
      <c r="F409" s="237">
        <v>679307190.90590096</v>
      </c>
      <c r="G409" s="189">
        <v>0</v>
      </c>
      <c r="H409" s="189">
        <v>4312039.1300000008</v>
      </c>
      <c r="I409" s="189">
        <v>0</v>
      </c>
      <c r="J409" s="189">
        <v>0</v>
      </c>
      <c r="K409" s="189">
        <v>279226572.97000003</v>
      </c>
      <c r="L409" s="189">
        <v>0</v>
      </c>
      <c r="M409" s="189">
        <v>6343.5</v>
      </c>
      <c r="N409" s="189">
        <v>0</v>
      </c>
      <c r="O409" s="189">
        <v>0</v>
      </c>
      <c r="P409" s="264">
        <f t="shared" si="6"/>
        <v>283544955.60000002</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2704546.25</v>
      </c>
      <c r="N412" s="189">
        <v>0</v>
      </c>
      <c r="O412" s="189">
        <v>0</v>
      </c>
      <c r="P412" s="189">
        <f t="shared" si="6"/>
        <v>2704546.25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35960260.57</v>
      </c>
      <c r="L414" s="189">
        <v>0</v>
      </c>
      <c r="M414" s="189">
        <v>190238.19</v>
      </c>
      <c r="N414" s="189">
        <v>0</v>
      </c>
      <c r="O414" s="189">
        <v>0</v>
      </c>
      <c r="P414" s="189">
        <f t="shared" si="6"/>
        <v>37065963.5</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5928663.660000002</v>
      </c>
      <c r="N416" s="189">
        <v>0</v>
      </c>
      <c r="O416" s="189">
        <v>0</v>
      </c>
      <c r="P416" s="189">
        <f t="shared" si="6"/>
        <v>5928663.660000002</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165679328.99000001</v>
      </c>
      <c r="L420" s="189">
        <v>0</v>
      </c>
      <c r="M420" s="189">
        <v>1596827.57</v>
      </c>
      <c r="N420" s="189">
        <v>0</v>
      </c>
      <c r="O420" s="189">
        <v>0</v>
      </c>
      <c r="P420" s="189">
        <f t="shared" si="6"/>
        <v>167276156.56</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2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2141865.5</v>
      </c>
      <c r="N428" s="189">
        <v>0</v>
      </c>
      <c r="O428" s="189">
        <v>0</v>
      </c>
      <c r="P428" s="264">
        <f t="shared" si="6"/>
        <v>2141865.5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1752577.25</v>
      </c>
      <c r="L433" s="189">
        <v>0</v>
      </c>
      <c r="M433" s="189">
        <v>0</v>
      </c>
      <c r="N433" s="189">
        <v>0</v>
      </c>
      <c r="O433" s="189">
        <v>0</v>
      </c>
      <c r="P433" s="189">
        <f t="shared" si="6"/>
        <v>1752577.25</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2402565.9699999997</v>
      </c>
      <c r="N435" s="189">
        <v>0</v>
      </c>
      <c r="O435" s="189">
        <v>0</v>
      </c>
      <c r="P435" s="189">
        <f t="shared" si="6"/>
        <v>2402565.9699999997</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596786934.18999994</v>
      </c>
      <c r="L439" s="189">
        <v>0</v>
      </c>
      <c r="M439" s="189">
        <v>0</v>
      </c>
      <c r="N439" s="189">
        <v>0</v>
      </c>
      <c r="O439" s="189">
        <v>0</v>
      </c>
      <c r="P439" s="189">
        <f t="shared" si="6"/>
        <v>596804983.68999994</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313337177.10000002</v>
      </c>
      <c r="L442" s="189">
        <v>0</v>
      </c>
      <c r="M442" s="189">
        <v>0</v>
      </c>
      <c r="N442" s="189">
        <v>0</v>
      </c>
      <c r="O442" s="189">
        <v>0</v>
      </c>
      <c r="P442" s="264">
        <f t="shared" si="6"/>
        <v>313337177.10000002</v>
      </c>
    </row>
    <row r="443" spans="1:16" x14ac:dyDescent="0.25">
      <c r="A443" s="255" t="s">
        <v>51</v>
      </c>
      <c r="B443" s="258" t="s">
        <v>25</v>
      </c>
      <c r="C443" s="256">
        <v>19821</v>
      </c>
      <c r="D443" s="259" t="s">
        <v>436</v>
      </c>
      <c r="E443" s="237">
        <v>0</v>
      </c>
      <c r="F443" s="237">
        <v>0</v>
      </c>
      <c r="G443" s="189">
        <v>78234.880000000005</v>
      </c>
      <c r="H443" s="189">
        <v>0</v>
      </c>
      <c r="I443" s="189">
        <v>0</v>
      </c>
      <c r="J443" s="189">
        <v>0</v>
      </c>
      <c r="K443" s="189">
        <v>0</v>
      </c>
      <c r="L443" s="189">
        <v>0</v>
      </c>
      <c r="M443" s="189">
        <v>0</v>
      </c>
      <c r="N443" s="189">
        <v>0</v>
      </c>
      <c r="O443" s="189">
        <v>0</v>
      </c>
      <c r="P443" s="264">
        <f t="shared" si="6"/>
        <v>78234.880000000005</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1827232.29</v>
      </c>
      <c r="N445" s="189">
        <v>0</v>
      </c>
      <c r="O445" s="189">
        <v>0</v>
      </c>
      <c r="P445" s="264">
        <f t="shared" si="6"/>
        <v>1827232.29</v>
      </c>
    </row>
    <row r="446" spans="1:16" x14ac:dyDescent="0.25">
      <c r="A446" s="255" t="s">
        <v>51</v>
      </c>
      <c r="B446" s="258" t="s">
        <v>26</v>
      </c>
      <c r="C446" s="256">
        <v>20001</v>
      </c>
      <c r="D446" s="259" t="s">
        <v>439</v>
      </c>
      <c r="E446" s="237">
        <v>12626873.11990108</v>
      </c>
      <c r="F446" s="237">
        <v>3504315.6213289984</v>
      </c>
      <c r="G446" s="189">
        <v>31832.03</v>
      </c>
      <c r="H446" s="189">
        <v>0</v>
      </c>
      <c r="I446" s="189">
        <v>0</v>
      </c>
      <c r="J446" s="189">
        <v>0</v>
      </c>
      <c r="K446" s="189">
        <v>0</v>
      </c>
      <c r="L446" s="189">
        <v>0</v>
      </c>
      <c r="M446" s="189">
        <v>9873871.4100000001</v>
      </c>
      <c r="N446" s="189">
        <v>0</v>
      </c>
      <c r="O446" s="189">
        <v>0</v>
      </c>
      <c r="P446" s="264">
        <f t="shared" si="6"/>
        <v>9905703.4399999995</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18527490789.960003</v>
      </c>
      <c r="I448" s="189">
        <v>0</v>
      </c>
      <c r="J448" s="189">
        <v>0</v>
      </c>
      <c r="K448" s="189">
        <v>0</v>
      </c>
      <c r="L448" s="189">
        <v>0</v>
      </c>
      <c r="M448" s="189">
        <v>0</v>
      </c>
      <c r="N448" s="189">
        <v>0</v>
      </c>
      <c r="O448" s="189">
        <v>0</v>
      </c>
      <c r="P448" s="264">
        <f t="shared" si="6"/>
        <v>18527490789.960003</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158035789801.04004</v>
      </c>
      <c r="I450" s="189">
        <v>0</v>
      </c>
      <c r="J450" s="189">
        <v>0</v>
      </c>
      <c r="K450" s="189">
        <v>0</v>
      </c>
      <c r="L450" s="189">
        <v>0</v>
      </c>
      <c r="M450" s="189">
        <v>0</v>
      </c>
      <c r="N450" s="189">
        <v>0</v>
      </c>
      <c r="O450" s="189">
        <v>0</v>
      </c>
      <c r="P450" s="264">
        <f t="shared" si="6"/>
        <v>158035789801.04004</v>
      </c>
    </row>
    <row r="451" spans="1:16" x14ac:dyDescent="0.25">
      <c r="A451" s="221" t="s">
        <v>51</v>
      </c>
      <c r="B451" s="222" t="s">
        <v>26</v>
      </c>
      <c r="C451" s="186">
        <v>20060</v>
      </c>
      <c r="D451" s="187" t="s">
        <v>444</v>
      </c>
      <c r="E451" s="237">
        <v>21325776.586902753</v>
      </c>
      <c r="F451" s="237">
        <v>5938646.249108823</v>
      </c>
      <c r="G451" s="189">
        <v>28007308.129999995</v>
      </c>
      <c r="H451" s="189">
        <v>0</v>
      </c>
      <c r="I451" s="189">
        <v>0</v>
      </c>
      <c r="J451" s="189">
        <v>0</v>
      </c>
      <c r="K451" s="189">
        <v>0</v>
      </c>
      <c r="L451" s="189">
        <v>0</v>
      </c>
      <c r="M451" s="189">
        <v>2571591</v>
      </c>
      <c r="N451" s="189">
        <v>0</v>
      </c>
      <c r="O451" s="189">
        <v>0</v>
      </c>
      <c r="P451" s="189">
        <f t="shared" si="6"/>
        <v>30578899.129999995</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5171302790.8500004</v>
      </c>
      <c r="I453" s="189">
        <v>0</v>
      </c>
      <c r="J453" s="189">
        <v>0</v>
      </c>
      <c r="K453" s="189">
        <v>0</v>
      </c>
      <c r="L453" s="189">
        <v>0</v>
      </c>
      <c r="M453" s="189">
        <v>0</v>
      </c>
      <c r="N453" s="189">
        <v>0</v>
      </c>
      <c r="O453" s="189">
        <v>0</v>
      </c>
      <c r="P453" s="189">
        <f t="shared" si="6"/>
        <v>5171302790.8500004</v>
      </c>
    </row>
    <row r="454" spans="1:16" x14ac:dyDescent="0.25">
      <c r="A454" s="221" t="s">
        <v>51</v>
      </c>
      <c r="B454" s="222" t="s">
        <v>26</v>
      </c>
      <c r="C454" s="186">
        <v>20228</v>
      </c>
      <c r="D454" s="187" t="s">
        <v>447</v>
      </c>
      <c r="E454" s="237">
        <v>7249989.1500777565</v>
      </c>
      <c r="F454" s="237">
        <v>2016793.9779389631</v>
      </c>
      <c r="G454" s="189">
        <v>4005734.6400000006</v>
      </c>
      <c r="H454" s="189">
        <v>0</v>
      </c>
      <c r="I454" s="189">
        <v>0</v>
      </c>
      <c r="J454" s="189">
        <v>0</v>
      </c>
      <c r="K454" s="189">
        <v>0</v>
      </c>
      <c r="L454" s="189">
        <v>0</v>
      </c>
      <c r="M454" s="189">
        <v>782623.34000000008</v>
      </c>
      <c r="N454" s="189">
        <v>0</v>
      </c>
      <c r="O454" s="189">
        <v>0</v>
      </c>
      <c r="P454" s="189">
        <f t="shared" si="6"/>
        <v>4788357.9800000004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25">
      <c r="A456" s="221" t="s">
        <v>51</v>
      </c>
      <c r="B456" s="222" t="s">
        <v>26</v>
      </c>
      <c r="C456" s="186">
        <v>20250</v>
      </c>
      <c r="D456" s="187" t="s">
        <v>449</v>
      </c>
      <c r="E456" s="237">
        <v>5702067637.9340134</v>
      </c>
      <c r="F456" s="237">
        <v>3534691835.4346294</v>
      </c>
      <c r="G456" s="189">
        <v>0</v>
      </c>
      <c r="H456" s="189">
        <v>1025230490.1899999</v>
      </c>
      <c r="I456" s="189">
        <v>0</v>
      </c>
      <c r="J456" s="189">
        <v>0</v>
      </c>
      <c r="K456" s="189">
        <v>0</v>
      </c>
      <c r="L456" s="189">
        <v>0</v>
      </c>
      <c r="M456" s="189">
        <v>0</v>
      </c>
      <c r="N456" s="189">
        <v>0</v>
      </c>
      <c r="O456" s="189">
        <v>0</v>
      </c>
      <c r="P456" s="189">
        <f t="shared" si="6"/>
        <v>1025230490.1899999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28927935977.759998</v>
      </c>
      <c r="I460" s="189">
        <v>0</v>
      </c>
      <c r="J460" s="189">
        <v>0</v>
      </c>
      <c r="K460" s="189">
        <v>0</v>
      </c>
      <c r="L460" s="189">
        <v>0</v>
      </c>
      <c r="M460" s="189">
        <v>0</v>
      </c>
      <c r="N460" s="189">
        <v>0</v>
      </c>
      <c r="O460" s="189">
        <v>0</v>
      </c>
      <c r="P460" s="189">
        <f t="shared" ref="P460:P523" si="7">SUM(G460:O460)</f>
        <v>28927935977.759998</v>
      </c>
    </row>
    <row r="461" spans="1:16" x14ac:dyDescent="0.25">
      <c r="A461" s="255" t="s">
        <v>51</v>
      </c>
      <c r="B461" s="258" t="s">
        <v>26</v>
      </c>
      <c r="C461" s="256">
        <v>20443</v>
      </c>
      <c r="D461" s="259" t="s">
        <v>454</v>
      </c>
      <c r="E461" s="237">
        <v>2695491.6358216302</v>
      </c>
      <c r="F461" s="237">
        <v>751306.80740727182</v>
      </c>
      <c r="G461" s="189">
        <v>5482857.0799999991</v>
      </c>
      <c r="H461" s="189">
        <v>0</v>
      </c>
      <c r="I461" s="189">
        <v>0</v>
      </c>
      <c r="J461" s="189">
        <v>0</v>
      </c>
      <c r="K461" s="189">
        <v>0</v>
      </c>
      <c r="L461" s="189">
        <v>0</v>
      </c>
      <c r="M461" s="189">
        <v>0</v>
      </c>
      <c r="N461" s="189">
        <v>0</v>
      </c>
      <c r="O461" s="189">
        <v>0</v>
      </c>
      <c r="P461" s="264">
        <f t="shared" si="7"/>
        <v>5482857.0799999991</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2293204.2199999997</v>
      </c>
      <c r="H471" s="189">
        <v>0</v>
      </c>
      <c r="I471" s="189">
        <v>0</v>
      </c>
      <c r="J471" s="189">
        <v>0</v>
      </c>
      <c r="K471" s="189">
        <v>0</v>
      </c>
      <c r="L471" s="189">
        <v>0</v>
      </c>
      <c r="M471" s="189">
        <v>11158938.5</v>
      </c>
      <c r="N471" s="189">
        <v>0</v>
      </c>
      <c r="O471" s="189">
        <v>0</v>
      </c>
      <c r="P471" s="189">
        <f t="shared" si="7"/>
        <v>13452142.719999999</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3083441232.48</v>
      </c>
      <c r="L472" s="189">
        <v>500848194.70999998</v>
      </c>
      <c r="M472" s="189">
        <v>1583849.75</v>
      </c>
      <c r="N472" s="189">
        <v>0</v>
      </c>
      <c r="O472" s="189">
        <v>0</v>
      </c>
      <c r="P472" s="189">
        <f t="shared" si="7"/>
        <v>3585873276.9400001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4923657377.4799995</v>
      </c>
      <c r="M484" s="189">
        <v>6052913</v>
      </c>
      <c r="N484" s="189">
        <v>0</v>
      </c>
      <c r="O484" s="189">
        <v>0</v>
      </c>
      <c r="P484" s="264">
        <f t="shared" si="7"/>
        <v>4987932433.5899992</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524245469.93000013</v>
      </c>
      <c r="I489" s="189">
        <v>0</v>
      </c>
      <c r="J489" s="189">
        <v>0</v>
      </c>
      <c r="K489" s="189">
        <v>238901858.04999998</v>
      </c>
      <c r="L489" s="189">
        <v>1592010861.1600001</v>
      </c>
      <c r="M489" s="189">
        <v>0</v>
      </c>
      <c r="N489" s="189">
        <v>0</v>
      </c>
      <c r="O489" s="189">
        <v>0</v>
      </c>
      <c r="P489" s="264">
        <f t="shared" si="7"/>
        <v>2355158189.1400003</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1285554005.0300002</v>
      </c>
      <c r="L496" s="189">
        <v>472275561.35999995</v>
      </c>
      <c r="M496" s="189">
        <v>0</v>
      </c>
      <c r="N496" s="189">
        <v>0</v>
      </c>
      <c r="O496" s="189">
        <v>0</v>
      </c>
      <c r="P496" s="189">
        <f t="shared" si="7"/>
        <v>1757829566.3900001</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5250395.5</v>
      </c>
      <c r="N508" s="189">
        <v>0</v>
      </c>
      <c r="O508" s="189">
        <v>0</v>
      </c>
      <c r="P508" s="264">
        <f t="shared" si="7"/>
        <v>5250395.5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10192227</v>
      </c>
      <c r="N516" s="189">
        <v>0</v>
      </c>
      <c r="O516" s="189">
        <v>0</v>
      </c>
      <c r="P516" s="189">
        <f t="shared" si="7"/>
        <v>10192227</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25">
      <c r="A520" s="221" t="s">
        <v>51</v>
      </c>
      <c r="B520" s="222" t="s">
        <v>28</v>
      </c>
      <c r="C520" s="186">
        <v>25200</v>
      </c>
      <c r="D520" s="187" t="s">
        <v>511</v>
      </c>
      <c r="E520" s="237">
        <v>42288570.584792897</v>
      </c>
      <c r="F520" s="237">
        <v>15464175.25269361</v>
      </c>
      <c r="G520" s="189">
        <v>0</v>
      </c>
      <c r="H520" s="189">
        <v>13101359.569999998</v>
      </c>
      <c r="I520" s="189">
        <v>0</v>
      </c>
      <c r="J520" s="189">
        <v>0</v>
      </c>
      <c r="K520" s="189">
        <v>0</v>
      </c>
      <c r="L520" s="189">
        <v>0</v>
      </c>
      <c r="M520" s="189">
        <v>16194352.519999996</v>
      </c>
      <c r="N520" s="189">
        <v>0</v>
      </c>
      <c r="O520" s="189">
        <v>0</v>
      </c>
      <c r="P520" s="189">
        <f t="shared" si="7"/>
        <v>29295712.089999996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676643899.11999965</v>
      </c>
      <c r="I522" s="189">
        <v>0</v>
      </c>
      <c r="J522" s="189">
        <v>0</v>
      </c>
      <c r="K522" s="189">
        <v>0</v>
      </c>
      <c r="L522" s="189">
        <v>0</v>
      </c>
      <c r="M522" s="189">
        <v>39362</v>
      </c>
      <c r="N522" s="189">
        <v>0</v>
      </c>
      <c r="O522" s="189">
        <v>0</v>
      </c>
      <c r="P522" s="264">
        <f t="shared" si="7"/>
        <v>676683261.11999965</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73817948.529999986</v>
      </c>
      <c r="J532" s="189">
        <v>0</v>
      </c>
      <c r="K532" s="189">
        <v>0</v>
      </c>
      <c r="L532" s="189">
        <v>0</v>
      </c>
      <c r="M532" s="189">
        <v>0</v>
      </c>
      <c r="N532" s="189">
        <v>0</v>
      </c>
      <c r="O532" s="189">
        <v>0</v>
      </c>
      <c r="P532" s="189">
        <f t="shared" si="8"/>
        <v>73817948.529999986</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1018995.75</v>
      </c>
      <c r="N534" s="189">
        <v>0</v>
      </c>
      <c r="O534" s="189">
        <v>0</v>
      </c>
      <c r="P534" s="189">
        <f t="shared" si="8"/>
        <v>1018995.75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364917.35000000003</v>
      </c>
      <c r="N536" s="189">
        <v>0</v>
      </c>
      <c r="O536" s="189">
        <v>0</v>
      </c>
      <c r="P536" s="189">
        <f t="shared" si="8"/>
        <v>364917.35000000003</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1105798522.4499998</v>
      </c>
      <c r="I538" s="189">
        <v>0</v>
      </c>
      <c r="J538" s="189">
        <v>0</v>
      </c>
      <c r="K538" s="189">
        <v>0</v>
      </c>
      <c r="L538" s="189">
        <v>0</v>
      </c>
      <c r="M538" s="189">
        <v>542703.75</v>
      </c>
      <c r="N538" s="189">
        <v>0</v>
      </c>
      <c r="O538" s="189">
        <v>0</v>
      </c>
      <c r="P538" s="189">
        <f t="shared" si="8"/>
        <v>1106341226.1999998</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659855.75</v>
      </c>
      <c r="N539" s="189">
        <v>0</v>
      </c>
      <c r="O539" s="189">
        <v>0</v>
      </c>
      <c r="P539" s="189">
        <f t="shared" si="8"/>
        <v>659855.75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4867815.47</v>
      </c>
      <c r="N540" s="189">
        <v>0</v>
      </c>
      <c r="O540" s="189">
        <v>0</v>
      </c>
      <c r="P540" s="189">
        <f t="shared" si="8"/>
        <v>4867815.47</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2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392979585.48999983</v>
      </c>
      <c r="I553" s="189">
        <v>0</v>
      </c>
      <c r="J553" s="189">
        <v>0</v>
      </c>
      <c r="K553" s="189">
        <v>0</v>
      </c>
      <c r="L553" s="189">
        <v>0</v>
      </c>
      <c r="M553" s="189">
        <v>6560106.21</v>
      </c>
      <c r="N553" s="189">
        <v>0</v>
      </c>
      <c r="O553" s="189">
        <v>0</v>
      </c>
      <c r="P553" s="189">
        <f t="shared" si="8"/>
        <v>399539691.69999981</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30123326.870000001</v>
      </c>
      <c r="N558" s="189">
        <v>0</v>
      </c>
      <c r="O558" s="189">
        <v>0</v>
      </c>
      <c r="P558" s="189">
        <f t="shared" si="8"/>
        <v>30123326.870000001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21137630.979999993</v>
      </c>
      <c r="N560" s="189">
        <v>56571447.280000001</v>
      </c>
      <c r="O560" s="189">
        <v>0</v>
      </c>
      <c r="P560" s="189">
        <f t="shared" si="8"/>
        <v>77709078.25999999</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58212246.710000001</v>
      </c>
      <c r="I565" s="189">
        <v>0</v>
      </c>
      <c r="J565" s="189">
        <v>0</v>
      </c>
      <c r="K565" s="189">
        <v>0</v>
      </c>
      <c r="L565" s="189">
        <v>0</v>
      </c>
      <c r="M565" s="189">
        <v>138587.75</v>
      </c>
      <c r="N565" s="189">
        <v>0</v>
      </c>
      <c r="O565" s="189">
        <v>0</v>
      </c>
      <c r="P565" s="264">
        <f t="shared" si="8"/>
        <v>58350834.460000001</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12230285.75</v>
      </c>
      <c r="N568" s="189">
        <v>0</v>
      </c>
      <c r="O568" s="189">
        <v>0</v>
      </c>
      <c r="P568" s="264">
        <f t="shared" si="8"/>
        <v>12230285.75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6504439.46</v>
      </c>
      <c r="N576" s="189">
        <v>0</v>
      </c>
      <c r="O576" s="189">
        <v>0</v>
      </c>
      <c r="P576" s="189">
        <f t="shared" si="8"/>
        <v>6504439.46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635845.26</v>
      </c>
      <c r="N580" s="189">
        <v>0</v>
      </c>
      <c r="O580" s="189">
        <v>0</v>
      </c>
      <c r="P580" s="189">
        <f t="shared" si="8"/>
        <v>635845.26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599969348.44000006</v>
      </c>
      <c r="O583" s="189">
        <v>0</v>
      </c>
      <c r="P583" s="264">
        <f t="shared" si="8"/>
        <v>599969348.44000006</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56952907.910000011</v>
      </c>
      <c r="N587" s="189">
        <v>0</v>
      </c>
      <c r="O587" s="189">
        <v>0</v>
      </c>
      <c r="P587" s="264">
        <f t="shared" si="8"/>
        <v>56952907.910000011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711884372.2299999</v>
      </c>
      <c r="I593" s="189">
        <v>0</v>
      </c>
      <c r="J593" s="189">
        <v>0</v>
      </c>
      <c r="K593" s="189">
        <v>0</v>
      </c>
      <c r="L593" s="189">
        <v>0</v>
      </c>
      <c r="M593" s="189">
        <v>3320068</v>
      </c>
      <c r="N593" s="189">
        <v>0</v>
      </c>
      <c r="O593" s="189">
        <v>0</v>
      </c>
      <c r="P593" s="189">
        <f t="shared" si="9"/>
        <v>715204440.2299999</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25">
      <c r="A595" s="221" t="s">
        <v>51</v>
      </c>
      <c r="B595" s="222" t="s">
        <v>28</v>
      </c>
      <c r="C595" s="186">
        <v>25793</v>
      </c>
      <c r="D595" s="187" t="s">
        <v>580</v>
      </c>
      <c r="E595" s="237">
        <v>77314828.39733851</v>
      </c>
      <c r="F595" s="237">
        <v>36627658.062712491</v>
      </c>
      <c r="G595" s="189">
        <v>0</v>
      </c>
      <c r="H595" s="189">
        <v>209324188.43000004</v>
      </c>
      <c r="I595" s="189">
        <v>0</v>
      </c>
      <c r="J595" s="189">
        <v>0</v>
      </c>
      <c r="K595" s="189">
        <v>0</v>
      </c>
      <c r="L595" s="189">
        <v>0</v>
      </c>
      <c r="M595" s="189">
        <v>3805367.189999999</v>
      </c>
      <c r="N595" s="189">
        <v>0</v>
      </c>
      <c r="O595" s="189">
        <v>0</v>
      </c>
      <c r="P595" s="189">
        <f t="shared" si="9"/>
        <v>213129555.62000003</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8852452.5499999989</v>
      </c>
      <c r="N601" s="189">
        <v>0</v>
      </c>
      <c r="O601" s="189">
        <v>0</v>
      </c>
      <c r="P601" s="264">
        <f t="shared" si="9"/>
        <v>8852452.5499999989</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61156261.219999999</v>
      </c>
      <c r="J603" s="189">
        <v>135011409.37</v>
      </c>
      <c r="K603" s="189">
        <v>0</v>
      </c>
      <c r="L603" s="189">
        <v>0</v>
      </c>
      <c r="M603" s="189">
        <v>132122.75</v>
      </c>
      <c r="N603" s="189">
        <v>0</v>
      </c>
      <c r="O603" s="189">
        <v>0</v>
      </c>
      <c r="P603" s="264">
        <f t="shared" si="9"/>
        <v>196299793.34</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4391882.4899999993</v>
      </c>
      <c r="I611" s="189">
        <v>0</v>
      </c>
      <c r="J611" s="189">
        <v>0</v>
      </c>
      <c r="K611" s="189">
        <v>0</v>
      </c>
      <c r="L611" s="189">
        <v>0</v>
      </c>
      <c r="M611" s="189">
        <v>0</v>
      </c>
      <c r="N611" s="189">
        <v>0</v>
      </c>
      <c r="O611" s="189">
        <v>0</v>
      </c>
      <c r="P611" s="189">
        <f t="shared" si="9"/>
        <v>4391882.4899999993</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117953614.22</v>
      </c>
      <c r="O616" s="189">
        <v>0</v>
      </c>
      <c r="P616" s="189">
        <f t="shared" si="9"/>
        <v>154321720.84</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169334015.76999998</v>
      </c>
      <c r="L617" s="189">
        <v>0</v>
      </c>
      <c r="M617" s="189">
        <v>246754.25</v>
      </c>
      <c r="N617" s="189">
        <v>0</v>
      </c>
      <c r="O617" s="189">
        <v>0</v>
      </c>
      <c r="P617" s="189">
        <f t="shared" si="9"/>
        <v>169580770.01999998</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580037277.16000009</v>
      </c>
      <c r="L620" s="189">
        <v>0</v>
      </c>
      <c r="M620" s="189">
        <v>0</v>
      </c>
      <c r="N620" s="189">
        <v>0</v>
      </c>
      <c r="O620" s="189">
        <v>0</v>
      </c>
      <c r="P620" s="189">
        <f t="shared" si="9"/>
        <v>580037277.16000009</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565266129.43000007</v>
      </c>
      <c r="L621" s="189">
        <v>0</v>
      </c>
      <c r="M621" s="189">
        <v>0</v>
      </c>
      <c r="N621" s="189">
        <v>0</v>
      </c>
      <c r="O621" s="189">
        <v>0</v>
      </c>
      <c r="P621" s="264">
        <f t="shared" si="9"/>
        <v>565266129.43000007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5465240362.6499977</v>
      </c>
      <c r="L625" s="189">
        <v>0</v>
      </c>
      <c r="M625" s="189">
        <v>0</v>
      </c>
      <c r="N625" s="189">
        <v>0</v>
      </c>
      <c r="O625" s="189">
        <v>0</v>
      </c>
      <c r="P625" s="264">
        <f t="shared" si="9"/>
        <v>5465240362.6499977</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463920921.68999994</v>
      </c>
      <c r="L627" s="189">
        <v>0</v>
      </c>
      <c r="M627" s="189">
        <v>0</v>
      </c>
      <c r="N627" s="189">
        <v>0</v>
      </c>
      <c r="O627" s="189">
        <v>0</v>
      </c>
      <c r="P627" s="264">
        <f t="shared" si="9"/>
        <v>463920921.68999994</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840991764.44000006</v>
      </c>
      <c r="L628" s="189">
        <v>0</v>
      </c>
      <c r="M628" s="189">
        <v>0</v>
      </c>
      <c r="N628" s="189">
        <v>0</v>
      </c>
      <c r="O628" s="189">
        <v>0</v>
      </c>
      <c r="P628" s="264">
        <f t="shared" si="9"/>
        <v>840991764.44000006</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3714760967.4400001</v>
      </c>
      <c r="L631" s="189">
        <v>0</v>
      </c>
      <c r="M631" s="189">
        <v>101371</v>
      </c>
      <c r="N631" s="189">
        <v>0</v>
      </c>
      <c r="O631" s="189">
        <v>0</v>
      </c>
      <c r="P631" s="189">
        <f t="shared" si="9"/>
        <v>3714862338.4400001</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1498389035.4300003</v>
      </c>
      <c r="L633" s="189">
        <v>0</v>
      </c>
      <c r="M633" s="189">
        <v>0</v>
      </c>
      <c r="N633" s="189">
        <v>0</v>
      </c>
      <c r="O633" s="189">
        <v>0</v>
      </c>
      <c r="P633" s="189">
        <f t="shared" si="9"/>
        <v>1498389035.4300003</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87757974.060000002</v>
      </c>
      <c r="L636" s="189">
        <v>0</v>
      </c>
      <c r="M636" s="189">
        <v>0</v>
      </c>
      <c r="N636" s="189">
        <v>0</v>
      </c>
      <c r="O636" s="189">
        <v>0</v>
      </c>
      <c r="P636" s="189">
        <f t="shared" si="9"/>
        <v>87757974.060000002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959694914.23999977</v>
      </c>
      <c r="L637" s="189">
        <v>0</v>
      </c>
      <c r="M637" s="189">
        <v>0</v>
      </c>
      <c r="N637" s="189">
        <v>0</v>
      </c>
      <c r="O637" s="189">
        <v>0</v>
      </c>
      <c r="P637" s="189">
        <f t="shared" si="9"/>
        <v>959694914.23999977</v>
      </c>
    </row>
    <row r="638" spans="1:16" x14ac:dyDescent="0.2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37894129.779999994</v>
      </c>
      <c r="L639" s="189">
        <v>0</v>
      </c>
      <c r="M639" s="189">
        <v>0</v>
      </c>
      <c r="N639" s="189">
        <v>0</v>
      </c>
      <c r="O639" s="189">
        <v>0</v>
      </c>
      <c r="P639" s="189">
        <f t="shared" si="9"/>
        <v>37894129.779999994</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262925463.32000002</v>
      </c>
      <c r="L640" s="189">
        <v>0</v>
      </c>
      <c r="M640" s="189">
        <v>0</v>
      </c>
      <c r="N640" s="189">
        <v>0</v>
      </c>
      <c r="O640" s="189">
        <v>0</v>
      </c>
      <c r="P640" s="189">
        <f t="shared" si="9"/>
        <v>262925463.32000002</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121409243.56999999</v>
      </c>
      <c r="L643" s="189">
        <v>0</v>
      </c>
      <c r="M643" s="189">
        <v>0</v>
      </c>
      <c r="N643" s="189">
        <v>0</v>
      </c>
      <c r="O643" s="189">
        <v>0</v>
      </c>
      <c r="P643" s="264">
        <f t="shared" si="9"/>
        <v>121409243.56999999</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634703219.5</v>
      </c>
      <c r="L644" s="189">
        <v>0</v>
      </c>
      <c r="M644" s="189">
        <v>121339.25</v>
      </c>
      <c r="N644" s="189">
        <v>0</v>
      </c>
      <c r="O644" s="189">
        <v>0</v>
      </c>
      <c r="P644" s="264">
        <f t="shared" si="9"/>
        <v>634824558.75</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2925021259.4199996</v>
      </c>
      <c r="L646" s="189">
        <v>0</v>
      </c>
      <c r="M646" s="189">
        <v>0</v>
      </c>
      <c r="N646" s="189">
        <v>0</v>
      </c>
      <c r="O646" s="189">
        <v>0</v>
      </c>
      <c r="P646" s="264">
        <f t="shared" si="9"/>
        <v>2925021259.4199996</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106039217.06999999</v>
      </c>
      <c r="L647" s="189">
        <v>0</v>
      </c>
      <c r="M647" s="189">
        <v>1809299</v>
      </c>
      <c r="N647" s="189">
        <v>0</v>
      </c>
      <c r="O647" s="189">
        <v>0</v>
      </c>
      <c r="P647" s="264">
        <f t="shared" si="9"/>
        <v>107848516.06999999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28764270.900000002</v>
      </c>
      <c r="N650" s="189">
        <v>0</v>
      </c>
      <c r="O650" s="189">
        <v>0</v>
      </c>
      <c r="P650" s="264">
        <f t="shared" si="9"/>
        <v>99938673.980000004</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222750779.52999997</v>
      </c>
      <c r="L654" s="189">
        <v>0</v>
      </c>
      <c r="M654" s="189">
        <v>1969727.79</v>
      </c>
      <c r="N654" s="189">
        <v>0</v>
      </c>
      <c r="O654" s="189">
        <v>0</v>
      </c>
      <c r="P654" s="189">
        <f t="shared" si="10"/>
        <v>224720507.31999996</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39718844.619999997</v>
      </c>
      <c r="L657" s="189">
        <v>0</v>
      </c>
      <c r="M657" s="189">
        <v>25906</v>
      </c>
      <c r="N657" s="189">
        <v>0</v>
      </c>
      <c r="O657" s="189">
        <v>0</v>
      </c>
      <c r="P657" s="189">
        <f t="shared" si="10"/>
        <v>39744750.619999997</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74149029.75</v>
      </c>
      <c r="L661" s="189">
        <v>0</v>
      </c>
      <c r="M661" s="189">
        <v>0</v>
      </c>
      <c r="N661" s="189">
        <v>0</v>
      </c>
      <c r="O661" s="189">
        <v>0</v>
      </c>
      <c r="P661" s="264">
        <f t="shared" si="10"/>
        <v>74149029.75</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25">
      <c r="A668" s="255" t="s">
        <v>51</v>
      </c>
      <c r="B668" s="258" t="s">
        <v>30</v>
      </c>
      <c r="C668" s="256">
        <v>41524</v>
      </c>
      <c r="D668" s="259" t="s">
        <v>651</v>
      </c>
      <c r="E668" s="237">
        <v>12152627.081122553</v>
      </c>
      <c r="F668" s="237">
        <v>3383165.9323723097</v>
      </c>
      <c r="G668" s="189">
        <v>8111296.4199999999</v>
      </c>
      <c r="H668" s="189">
        <v>0</v>
      </c>
      <c r="I668" s="189">
        <v>0</v>
      </c>
      <c r="J668" s="189">
        <v>0</v>
      </c>
      <c r="K668" s="189">
        <v>140885542.27999997</v>
      </c>
      <c r="L668" s="189">
        <v>0</v>
      </c>
      <c r="M668" s="189">
        <v>2548605.5</v>
      </c>
      <c r="N668" s="189">
        <v>0</v>
      </c>
      <c r="O668" s="189">
        <v>0</v>
      </c>
      <c r="P668" s="264">
        <f t="shared" si="10"/>
        <v>151545444.19999996</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242847142.95000002</v>
      </c>
      <c r="L672" s="189">
        <v>0</v>
      </c>
      <c r="M672" s="189">
        <v>5502670.75</v>
      </c>
      <c r="N672" s="189">
        <v>0</v>
      </c>
      <c r="O672" s="189">
        <v>0</v>
      </c>
      <c r="P672" s="189">
        <f t="shared" si="10"/>
        <v>248349813.70000002</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2620480.2000000002</v>
      </c>
      <c r="H675" s="189">
        <v>0</v>
      </c>
      <c r="I675" s="189">
        <v>0</v>
      </c>
      <c r="J675" s="189">
        <v>0</v>
      </c>
      <c r="K675" s="189">
        <v>0</v>
      </c>
      <c r="L675" s="189">
        <v>0</v>
      </c>
      <c r="M675" s="189">
        <v>4386407.4000000004</v>
      </c>
      <c r="N675" s="189">
        <v>0</v>
      </c>
      <c r="O675" s="189">
        <v>0</v>
      </c>
      <c r="P675" s="189">
        <f t="shared" si="10"/>
        <v>7006887.6000000006</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11983693.32</v>
      </c>
      <c r="L678" s="189">
        <v>0</v>
      </c>
      <c r="M678" s="189">
        <v>12120837.85</v>
      </c>
      <c r="N678" s="189">
        <v>0</v>
      </c>
      <c r="O678" s="189">
        <v>0</v>
      </c>
      <c r="P678" s="189">
        <f t="shared" si="10"/>
        <v>24104531.170000002</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3514581.49</v>
      </c>
      <c r="H684" s="189">
        <v>24529397.160000004</v>
      </c>
      <c r="I684" s="189">
        <v>0</v>
      </c>
      <c r="J684" s="189">
        <v>0</v>
      </c>
      <c r="K684" s="189">
        <v>0</v>
      </c>
      <c r="L684" s="189">
        <v>0</v>
      </c>
      <c r="M684" s="189">
        <v>135051.25</v>
      </c>
      <c r="N684" s="189">
        <v>0</v>
      </c>
      <c r="O684" s="189">
        <v>0</v>
      </c>
      <c r="P684" s="264">
        <f t="shared" si="10"/>
        <v>28179029.900000006</v>
      </c>
    </row>
    <row r="685" spans="1:16" x14ac:dyDescent="0.25">
      <c r="A685" s="255" t="s">
        <v>51</v>
      </c>
      <c r="B685" s="258" t="s">
        <v>31</v>
      </c>
      <c r="C685" s="256">
        <v>44035</v>
      </c>
      <c r="D685" s="257" t="s">
        <v>389</v>
      </c>
      <c r="E685" s="237">
        <v>12357956555.163525</v>
      </c>
      <c r="F685" s="237">
        <v>13793444781.819172</v>
      </c>
      <c r="G685" s="189">
        <v>1379464.35</v>
      </c>
      <c r="H685" s="189">
        <v>14610231807</v>
      </c>
      <c r="I685" s="189">
        <v>0</v>
      </c>
      <c r="J685" s="189">
        <v>0</v>
      </c>
      <c r="K685" s="189">
        <v>0</v>
      </c>
      <c r="L685" s="189">
        <v>0</v>
      </c>
      <c r="M685" s="189">
        <v>5508289.75</v>
      </c>
      <c r="N685" s="189">
        <v>0</v>
      </c>
      <c r="O685" s="189">
        <v>0</v>
      </c>
      <c r="P685" s="264">
        <f t="shared" si="10"/>
        <v>14617119561.1</v>
      </c>
    </row>
    <row r="686" spans="1:16" x14ac:dyDescent="0.25">
      <c r="A686" s="255" t="s">
        <v>51</v>
      </c>
      <c r="B686" s="258" t="s">
        <v>31</v>
      </c>
      <c r="C686" s="256">
        <v>44078</v>
      </c>
      <c r="D686" s="259" t="s">
        <v>666</v>
      </c>
      <c r="E686" s="237">
        <v>14605220914.286215</v>
      </c>
      <c r="F686" s="237">
        <v>16327651225.28084</v>
      </c>
      <c r="G686" s="189">
        <v>0</v>
      </c>
      <c r="H686" s="189">
        <v>52162347505.570015</v>
      </c>
      <c r="I686" s="189">
        <v>0</v>
      </c>
      <c r="J686" s="189">
        <v>0</v>
      </c>
      <c r="K686" s="189">
        <v>0</v>
      </c>
      <c r="L686" s="189">
        <v>0</v>
      </c>
      <c r="M686" s="189">
        <v>79535.25</v>
      </c>
      <c r="N686" s="189">
        <v>0</v>
      </c>
      <c r="O686" s="189">
        <v>0</v>
      </c>
      <c r="P686" s="264">
        <f t="shared" si="10"/>
        <v>52162427040.820015</v>
      </c>
    </row>
    <row r="687" spans="1:16" x14ac:dyDescent="0.25">
      <c r="A687" s="255" t="s">
        <v>51</v>
      </c>
      <c r="B687" s="258" t="s">
        <v>31</v>
      </c>
      <c r="C687" s="256">
        <v>44090</v>
      </c>
      <c r="D687" s="259" t="s">
        <v>667</v>
      </c>
      <c r="E687" s="237">
        <v>3820208.0462659104</v>
      </c>
      <c r="F687" s="237">
        <v>942130.16360191745</v>
      </c>
      <c r="G687" s="189">
        <v>0</v>
      </c>
      <c r="H687" s="189">
        <v>20213463.780000001</v>
      </c>
      <c r="I687" s="189">
        <v>0</v>
      </c>
      <c r="J687" s="189">
        <v>77287.280000000013</v>
      </c>
      <c r="K687" s="189">
        <v>0</v>
      </c>
      <c r="L687" s="189">
        <v>0</v>
      </c>
      <c r="M687" s="189">
        <v>1744289.9</v>
      </c>
      <c r="N687" s="189">
        <v>0</v>
      </c>
      <c r="O687" s="189">
        <v>0</v>
      </c>
      <c r="P687" s="264">
        <f t="shared" si="10"/>
        <v>22035040.960000001</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4315231499.8699999</v>
      </c>
      <c r="I691" s="189">
        <v>0</v>
      </c>
      <c r="J691" s="189">
        <v>0</v>
      </c>
      <c r="K691" s="189">
        <v>0</v>
      </c>
      <c r="L691" s="189">
        <v>0</v>
      </c>
      <c r="M691" s="189">
        <v>0</v>
      </c>
      <c r="N691" s="189">
        <v>0</v>
      </c>
      <c r="O691" s="189">
        <v>0</v>
      </c>
      <c r="P691" s="189">
        <f t="shared" si="10"/>
        <v>4315231499.8699999</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887975611.84999967</v>
      </c>
      <c r="I693" s="189">
        <v>0</v>
      </c>
      <c r="J693" s="189">
        <v>0</v>
      </c>
      <c r="K693" s="189">
        <v>0</v>
      </c>
      <c r="L693" s="189">
        <v>0</v>
      </c>
      <c r="M693" s="189">
        <v>0</v>
      </c>
      <c r="N693" s="189">
        <v>0</v>
      </c>
      <c r="O693" s="189">
        <v>0</v>
      </c>
      <c r="P693" s="189">
        <f t="shared" si="10"/>
        <v>887975611.84999967</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9668030593.3599949</v>
      </c>
      <c r="I696" s="189">
        <v>0</v>
      </c>
      <c r="J696" s="189">
        <v>0</v>
      </c>
      <c r="K696" s="189">
        <v>0</v>
      </c>
      <c r="L696" s="189">
        <v>0</v>
      </c>
      <c r="M696" s="189">
        <v>0</v>
      </c>
      <c r="N696" s="189">
        <v>0</v>
      </c>
      <c r="O696" s="189">
        <v>1460988.5</v>
      </c>
      <c r="P696" s="189">
        <f t="shared" si="10"/>
        <v>9669491581.8599949</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59872499.580000013</v>
      </c>
      <c r="I699" s="189">
        <v>0</v>
      </c>
      <c r="J699" s="189">
        <v>0</v>
      </c>
      <c r="K699" s="189">
        <v>0</v>
      </c>
      <c r="L699" s="189">
        <v>0</v>
      </c>
      <c r="M699" s="189">
        <v>2995619.48</v>
      </c>
      <c r="N699" s="189">
        <v>0</v>
      </c>
      <c r="O699" s="189">
        <v>0</v>
      </c>
      <c r="P699" s="189">
        <f t="shared" si="10"/>
        <v>62868119.06000001</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28441097.839999996</v>
      </c>
      <c r="H705" s="189">
        <v>46247804333.27002</v>
      </c>
      <c r="I705" s="189">
        <v>0</v>
      </c>
      <c r="J705" s="189">
        <v>0</v>
      </c>
      <c r="K705" s="189">
        <v>0</v>
      </c>
      <c r="L705" s="189">
        <v>0</v>
      </c>
      <c r="M705" s="189">
        <v>2821085.25</v>
      </c>
      <c r="N705" s="189">
        <v>0</v>
      </c>
      <c r="O705" s="189">
        <v>0</v>
      </c>
      <c r="P705" s="264">
        <f t="shared" si="10"/>
        <v>46279066516.360016</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11732010.289999999</v>
      </c>
      <c r="I725" s="189">
        <v>0</v>
      </c>
      <c r="J725" s="189">
        <v>0</v>
      </c>
      <c r="K725" s="189">
        <v>0</v>
      </c>
      <c r="L725" s="189">
        <v>0</v>
      </c>
      <c r="M725" s="189">
        <v>0</v>
      </c>
      <c r="N725" s="189">
        <v>0</v>
      </c>
      <c r="O725" s="189">
        <v>0</v>
      </c>
      <c r="P725" s="264">
        <f t="shared" si="11"/>
        <v>11732010.289999999</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62933371.600000009</v>
      </c>
      <c r="N729" s="189">
        <v>0</v>
      </c>
      <c r="O729" s="189">
        <v>0</v>
      </c>
      <c r="P729" s="264">
        <f t="shared" si="11"/>
        <v>62933371.600000009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1658600.75</v>
      </c>
      <c r="N733" s="189">
        <v>0</v>
      </c>
      <c r="O733" s="189">
        <v>0</v>
      </c>
      <c r="P733" s="189">
        <f t="shared" si="11"/>
        <v>1658600.75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6461320.709999999</v>
      </c>
      <c r="H738" s="189">
        <v>0</v>
      </c>
      <c r="I738" s="189">
        <v>0</v>
      </c>
      <c r="J738" s="189">
        <v>0</v>
      </c>
      <c r="K738" s="189">
        <v>0</v>
      </c>
      <c r="L738" s="189">
        <v>0</v>
      </c>
      <c r="M738" s="189">
        <v>0</v>
      </c>
      <c r="N738" s="189">
        <v>0</v>
      </c>
      <c r="O738" s="189">
        <v>0</v>
      </c>
      <c r="P738" s="189">
        <f t="shared" si="11"/>
        <v>6461320.709999999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1367725</v>
      </c>
      <c r="N739" s="189">
        <v>0</v>
      </c>
      <c r="O739" s="189">
        <v>0</v>
      </c>
      <c r="P739" s="189">
        <f t="shared" si="11"/>
        <v>1367725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4598107</v>
      </c>
      <c r="N741" s="189">
        <v>0</v>
      </c>
      <c r="O741" s="189">
        <v>0</v>
      </c>
      <c r="P741" s="264">
        <f t="shared" si="11"/>
        <v>4598107</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4508821</v>
      </c>
      <c r="N749" s="189">
        <v>0</v>
      </c>
      <c r="O749" s="189">
        <v>0</v>
      </c>
      <c r="P749" s="264">
        <f t="shared" si="11"/>
        <v>4508821</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2998435.82</v>
      </c>
      <c r="N758" s="189">
        <v>0</v>
      </c>
      <c r="O758" s="189">
        <v>0</v>
      </c>
      <c r="P758" s="189">
        <f t="shared" si="11"/>
        <v>2998435.82</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398694423.50999999</v>
      </c>
      <c r="L807" s="189">
        <v>0</v>
      </c>
      <c r="M807" s="189">
        <v>0</v>
      </c>
      <c r="N807" s="189">
        <v>0</v>
      </c>
      <c r="O807" s="189">
        <v>0</v>
      </c>
      <c r="P807" s="264">
        <f t="shared" si="12"/>
        <v>398694423.50999999</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130551774.30000001</v>
      </c>
      <c r="L814" s="189">
        <v>0</v>
      </c>
      <c r="M814" s="189">
        <v>0</v>
      </c>
      <c r="N814" s="189">
        <v>0</v>
      </c>
      <c r="O814" s="189">
        <v>0</v>
      </c>
      <c r="P814" s="189">
        <f t="shared" si="12"/>
        <v>130551774.30000001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3912382.9000000004</v>
      </c>
      <c r="N816" s="189">
        <v>0</v>
      </c>
      <c r="O816" s="189">
        <v>0</v>
      </c>
      <c r="P816" s="189">
        <f t="shared" si="12"/>
        <v>3912382.9000000004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668125810.6099999</v>
      </c>
      <c r="I822" s="189">
        <v>0</v>
      </c>
      <c r="J822" s="189">
        <v>0</v>
      </c>
      <c r="K822" s="189">
        <v>0</v>
      </c>
      <c r="L822" s="189">
        <v>0</v>
      </c>
      <c r="M822" s="189">
        <v>18051175.270000003</v>
      </c>
      <c r="N822" s="189">
        <v>0</v>
      </c>
      <c r="O822" s="189">
        <v>0</v>
      </c>
      <c r="P822" s="264">
        <f t="shared" si="12"/>
        <v>686176985.87999988</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63074403.029999994</v>
      </c>
      <c r="I824" s="189">
        <v>0</v>
      </c>
      <c r="J824" s="189">
        <v>0</v>
      </c>
      <c r="K824" s="189">
        <v>0</v>
      </c>
      <c r="L824" s="189">
        <v>0</v>
      </c>
      <c r="M824" s="189">
        <v>0</v>
      </c>
      <c r="N824" s="189">
        <v>0</v>
      </c>
      <c r="O824" s="189">
        <v>0</v>
      </c>
      <c r="P824" s="264">
        <f t="shared" si="12"/>
        <v>63074403.029999994</v>
      </c>
    </row>
    <row r="825" spans="1:16" x14ac:dyDescent="0.25">
      <c r="A825" s="255" t="s">
        <v>51</v>
      </c>
      <c r="B825" s="258" t="s">
        <v>35</v>
      </c>
      <c r="C825" s="256">
        <v>54099</v>
      </c>
      <c r="D825" s="259" t="s">
        <v>786</v>
      </c>
      <c r="E825" s="237">
        <v>174383243.09119853</v>
      </c>
      <c r="F825" s="237">
        <v>83732362.02491574</v>
      </c>
      <c r="G825" s="189">
        <v>0</v>
      </c>
      <c r="H825" s="189">
        <v>411346214.61000001</v>
      </c>
      <c r="I825" s="189">
        <v>0</v>
      </c>
      <c r="J825" s="189">
        <v>0</v>
      </c>
      <c r="K825" s="189">
        <v>0</v>
      </c>
      <c r="L825" s="189">
        <v>0</v>
      </c>
      <c r="M825" s="189">
        <v>1581994.6800000002</v>
      </c>
      <c r="N825" s="189">
        <v>0</v>
      </c>
      <c r="O825" s="189">
        <v>0</v>
      </c>
      <c r="P825" s="264">
        <f t="shared" si="12"/>
        <v>412928209.29000002</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26531258.009999994</v>
      </c>
      <c r="I829" s="189">
        <v>0</v>
      </c>
      <c r="J829" s="189">
        <v>0</v>
      </c>
      <c r="K829" s="189">
        <v>0</v>
      </c>
      <c r="L829" s="189">
        <v>0</v>
      </c>
      <c r="M829" s="189">
        <v>14248.25</v>
      </c>
      <c r="N829" s="189">
        <v>0</v>
      </c>
      <c r="O829" s="189">
        <v>0</v>
      </c>
      <c r="P829" s="264">
        <f t="shared" si="12"/>
        <v>26545506.259999994</v>
      </c>
    </row>
    <row r="830" spans="1:16" x14ac:dyDescent="0.25">
      <c r="A830" s="255" t="s">
        <v>51</v>
      </c>
      <c r="B830" s="258" t="s">
        <v>35</v>
      </c>
      <c r="C830" s="256">
        <v>54174</v>
      </c>
      <c r="D830" s="259" t="s">
        <v>791</v>
      </c>
      <c r="E830" s="237">
        <v>1806419.292894853</v>
      </c>
      <c r="F830" s="237">
        <v>869624.09093225002</v>
      </c>
      <c r="G830" s="189">
        <v>0</v>
      </c>
      <c r="H830" s="189">
        <v>62857031.049999997</v>
      </c>
      <c r="I830" s="189">
        <v>0</v>
      </c>
      <c r="J830" s="189">
        <v>0</v>
      </c>
      <c r="K830" s="189">
        <v>0</v>
      </c>
      <c r="L830" s="189">
        <v>0</v>
      </c>
      <c r="M830" s="189">
        <v>635.75</v>
      </c>
      <c r="N830" s="189">
        <v>0</v>
      </c>
      <c r="O830" s="189">
        <v>0</v>
      </c>
      <c r="P830" s="264">
        <f t="shared" si="12"/>
        <v>62857666.799999997</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173490823.59000003</v>
      </c>
      <c r="I833" s="189">
        <v>0</v>
      </c>
      <c r="J833" s="189">
        <v>0</v>
      </c>
      <c r="K833" s="189">
        <v>0</v>
      </c>
      <c r="L833" s="189">
        <v>0</v>
      </c>
      <c r="M833" s="189">
        <v>0</v>
      </c>
      <c r="N833" s="189">
        <v>0</v>
      </c>
      <c r="O833" s="189">
        <v>0</v>
      </c>
      <c r="P833" s="189">
        <f t="shared" si="12"/>
        <v>173490823.59000003</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211132929.15000013</v>
      </c>
      <c r="I836" s="189">
        <v>0</v>
      </c>
      <c r="J836" s="189">
        <v>0</v>
      </c>
      <c r="K836" s="189">
        <v>0</v>
      </c>
      <c r="L836" s="189">
        <v>0</v>
      </c>
      <c r="M836" s="189">
        <v>6049525.5200000005</v>
      </c>
      <c r="N836" s="189">
        <v>0</v>
      </c>
      <c r="O836" s="189">
        <v>0</v>
      </c>
      <c r="P836" s="189">
        <f t="shared" si="12"/>
        <v>217182454.67000014</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24681272.600000001</v>
      </c>
      <c r="I839" s="189">
        <v>0</v>
      </c>
      <c r="J839" s="189">
        <v>0</v>
      </c>
      <c r="K839" s="189">
        <v>0</v>
      </c>
      <c r="L839" s="189">
        <v>0</v>
      </c>
      <c r="M839" s="189">
        <v>0</v>
      </c>
      <c r="N839" s="189">
        <v>0</v>
      </c>
      <c r="O839" s="189">
        <v>0</v>
      </c>
      <c r="P839" s="189">
        <f t="shared" si="12"/>
        <v>24681272.600000001</v>
      </c>
    </row>
    <row r="840" spans="1:16" x14ac:dyDescent="0.2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12444330.27</v>
      </c>
      <c r="H843" s="189">
        <v>865187.53</v>
      </c>
      <c r="I843" s="189">
        <v>0</v>
      </c>
      <c r="J843" s="189">
        <v>0</v>
      </c>
      <c r="K843" s="189">
        <v>0</v>
      </c>
      <c r="L843" s="189">
        <v>0</v>
      </c>
      <c r="M843" s="189">
        <v>6215390.4799999995</v>
      </c>
      <c r="N843" s="189">
        <v>0</v>
      </c>
      <c r="O843" s="189">
        <v>0</v>
      </c>
      <c r="P843" s="264">
        <f t="shared" si="12"/>
        <v>19524908.279999997</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9148202.25</v>
      </c>
      <c r="N848" s="189">
        <v>0</v>
      </c>
      <c r="O848" s="189">
        <v>0</v>
      </c>
      <c r="P848" s="264">
        <f t="shared" si="13"/>
        <v>12852803.42</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118528002.02999997</v>
      </c>
      <c r="I851" s="189">
        <v>0</v>
      </c>
      <c r="J851" s="189">
        <v>0</v>
      </c>
      <c r="K851" s="189">
        <v>0</v>
      </c>
      <c r="L851" s="189">
        <v>0</v>
      </c>
      <c r="M851" s="189">
        <v>0</v>
      </c>
      <c r="N851" s="189">
        <v>0</v>
      </c>
      <c r="O851" s="189">
        <v>0</v>
      </c>
      <c r="P851" s="189">
        <f t="shared" si="13"/>
        <v>118528002.02999997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131787763.85000001</v>
      </c>
      <c r="I853" s="189">
        <v>0</v>
      </c>
      <c r="J853" s="189">
        <v>0</v>
      </c>
      <c r="K853" s="189">
        <v>0</v>
      </c>
      <c r="L853" s="189">
        <v>0</v>
      </c>
      <c r="M853" s="189">
        <v>7748447.79</v>
      </c>
      <c r="N853" s="189">
        <v>0</v>
      </c>
      <c r="O853" s="189">
        <v>0</v>
      </c>
      <c r="P853" s="189">
        <f t="shared" si="13"/>
        <v>139536211.64000002</v>
      </c>
    </row>
    <row r="854" spans="1:16" x14ac:dyDescent="0.25">
      <c r="A854" s="221" t="s">
        <v>51</v>
      </c>
      <c r="B854" s="222" t="s">
        <v>35</v>
      </c>
      <c r="C854" s="186">
        <v>54680</v>
      </c>
      <c r="D854" s="187" t="s">
        <v>814</v>
      </c>
      <c r="E854" s="237">
        <v>16051220.24424538</v>
      </c>
      <c r="F854" s="237">
        <v>7479263.2871618196</v>
      </c>
      <c r="G854" s="189">
        <v>0</v>
      </c>
      <c r="H854" s="189">
        <v>40347674.370000005</v>
      </c>
      <c r="I854" s="189">
        <v>0</v>
      </c>
      <c r="J854" s="189">
        <v>0</v>
      </c>
      <c r="K854" s="189">
        <v>0</v>
      </c>
      <c r="L854" s="189">
        <v>0</v>
      </c>
      <c r="M854" s="189">
        <v>100687</v>
      </c>
      <c r="N854" s="189">
        <v>0</v>
      </c>
      <c r="O854" s="189">
        <v>0</v>
      </c>
      <c r="P854" s="189">
        <f t="shared" si="13"/>
        <v>40448361.370000005</v>
      </c>
    </row>
    <row r="855" spans="1:16" x14ac:dyDescent="0.25">
      <c r="A855" s="221" t="s">
        <v>51</v>
      </c>
      <c r="B855" s="222" t="s">
        <v>35</v>
      </c>
      <c r="C855" s="186">
        <v>54720</v>
      </c>
      <c r="D855" s="187" t="s">
        <v>815</v>
      </c>
      <c r="E855" s="237">
        <v>268525435.22390115</v>
      </c>
      <c r="F855" s="237">
        <v>124657097.96408211</v>
      </c>
      <c r="G855" s="189">
        <v>1055471.73</v>
      </c>
      <c r="H855" s="189">
        <v>227354737.17000005</v>
      </c>
      <c r="I855" s="189">
        <v>0</v>
      </c>
      <c r="J855" s="189">
        <v>0</v>
      </c>
      <c r="K855" s="189">
        <v>0</v>
      </c>
      <c r="L855" s="189">
        <v>0</v>
      </c>
      <c r="M855" s="189">
        <v>39090200.420000002</v>
      </c>
      <c r="N855" s="189">
        <v>0</v>
      </c>
      <c r="O855" s="189">
        <v>0</v>
      </c>
      <c r="P855" s="189">
        <f t="shared" si="13"/>
        <v>267500409.32000005</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3439914.1999999997</v>
      </c>
      <c r="I858" s="189">
        <v>0</v>
      </c>
      <c r="J858" s="189">
        <v>0</v>
      </c>
      <c r="K858" s="189">
        <v>0</v>
      </c>
      <c r="L858" s="189">
        <v>0</v>
      </c>
      <c r="M858" s="189">
        <v>2718477.25</v>
      </c>
      <c r="N858" s="189">
        <v>0</v>
      </c>
      <c r="O858" s="189">
        <v>0</v>
      </c>
      <c r="P858" s="189">
        <f t="shared" si="13"/>
        <v>6158391.4499999993</v>
      </c>
    </row>
    <row r="859" spans="1:16" x14ac:dyDescent="0.25">
      <c r="A859" s="221" t="s">
        <v>51</v>
      </c>
      <c r="B859" s="222" t="s">
        <v>35</v>
      </c>
      <c r="C859" s="186">
        <v>54820</v>
      </c>
      <c r="D859" s="187" t="s">
        <v>161</v>
      </c>
      <c r="E859" s="237">
        <v>26941567.84413407</v>
      </c>
      <c r="F859" s="237">
        <v>12961297.372562394</v>
      </c>
      <c r="G859" s="189">
        <v>0</v>
      </c>
      <c r="H859" s="189">
        <v>84128305.819999993</v>
      </c>
      <c r="I859" s="189">
        <v>0</v>
      </c>
      <c r="J859" s="189">
        <v>0</v>
      </c>
      <c r="K859" s="189">
        <v>0</v>
      </c>
      <c r="L859" s="189">
        <v>0</v>
      </c>
      <c r="M859" s="189">
        <v>0</v>
      </c>
      <c r="N859" s="189">
        <v>0</v>
      </c>
      <c r="O859" s="189">
        <v>0</v>
      </c>
      <c r="P859" s="189">
        <f t="shared" si="13"/>
        <v>84128305.819999993</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7578480.5000000028</v>
      </c>
      <c r="N861" s="189">
        <v>0</v>
      </c>
      <c r="O861" s="189">
        <v>0</v>
      </c>
      <c r="P861" s="264">
        <f t="shared" si="13"/>
        <v>7578480.5000000028</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6078038.75</v>
      </c>
      <c r="N871" s="189">
        <v>0</v>
      </c>
      <c r="O871" s="189">
        <v>0</v>
      </c>
      <c r="P871" s="189">
        <f t="shared" si="13"/>
        <v>6078038.75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23006029.199999999</v>
      </c>
      <c r="N874" s="189">
        <v>0</v>
      </c>
      <c r="O874" s="189">
        <v>0</v>
      </c>
      <c r="P874" s="189">
        <f t="shared" si="13"/>
        <v>23006029.199999999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222836195.60999998</v>
      </c>
      <c r="L885" s="189">
        <v>0</v>
      </c>
      <c r="M885" s="189">
        <v>776558.96</v>
      </c>
      <c r="N885" s="189">
        <v>0</v>
      </c>
      <c r="O885" s="189">
        <v>0</v>
      </c>
      <c r="P885" s="264">
        <f t="shared" si="13"/>
        <v>223612754.56999999</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446101.75</v>
      </c>
      <c r="N886" s="189">
        <v>0</v>
      </c>
      <c r="O886" s="189">
        <v>0</v>
      </c>
      <c r="P886" s="264">
        <f t="shared" si="13"/>
        <v>195816772.95999998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2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17465373.5</v>
      </c>
      <c r="N891" s="189">
        <v>0</v>
      </c>
      <c r="O891" s="189">
        <v>0</v>
      </c>
      <c r="P891" s="189">
        <f t="shared" si="13"/>
        <v>17465373.5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898496.17</v>
      </c>
      <c r="H893" s="189">
        <v>0</v>
      </c>
      <c r="I893" s="189">
        <v>0</v>
      </c>
      <c r="J893" s="189">
        <v>0</v>
      </c>
      <c r="K893" s="189">
        <v>0</v>
      </c>
      <c r="L893" s="189">
        <v>0</v>
      </c>
      <c r="M893" s="189">
        <v>509220.88</v>
      </c>
      <c r="N893" s="189">
        <v>0</v>
      </c>
      <c r="O893" s="189">
        <v>0</v>
      </c>
      <c r="P893" s="189">
        <f t="shared" si="13"/>
        <v>1407717.05</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18709180.830000002</v>
      </c>
      <c r="N894" s="189">
        <v>0</v>
      </c>
      <c r="O894" s="189">
        <v>0</v>
      </c>
      <c r="P894" s="189">
        <f t="shared" si="13"/>
        <v>18709180.830000002</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9559877.3000000007</v>
      </c>
      <c r="H912" s="189">
        <v>0</v>
      </c>
      <c r="I912" s="189">
        <v>0</v>
      </c>
      <c r="J912" s="189">
        <v>0</v>
      </c>
      <c r="K912" s="189">
        <v>0</v>
      </c>
      <c r="L912" s="189">
        <v>0</v>
      </c>
      <c r="M912" s="189">
        <v>0</v>
      </c>
      <c r="N912" s="189">
        <v>0</v>
      </c>
      <c r="O912" s="189">
        <v>0</v>
      </c>
      <c r="P912" s="189">
        <f t="shared" si="14"/>
        <v>9559877.3000000007</v>
      </c>
    </row>
    <row r="913" spans="1:16" x14ac:dyDescent="0.25">
      <c r="A913" s="221" t="s">
        <v>51</v>
      </c>
      <c r="B913" s="222" t="s">
        <v>38</v>
      </c>
      <c r="C913" s="186">
        <v>68235</v>
      </c>
      <c r="D913" s="187" t="s">
        <v>862</v>
      </c>
      <c r="E913" s="237">
        <v>34246593.686260402</v>
      </c>
      <c r="F913" s="237">
        <v>16486572.646273132</v>
      </c>
      <c r="G913" s="189">
        <v>0</v>
      </c>
      <c r="H913" s="189">
        <v>62511798.93999999</v>
      </c>
      <c r="I913" s="189">
        <v>0</v>
      </c>
      <c r="J913" s="189">
        <v>0</v>
      </c>
      <c r="K913" s="189">
        <v>0</v>
      </c>
      <c r="L913" s="189">
        <v>0</v>
      </c>
      <c r="M913" s="189">
        <v>0</v>
      </c>
      <c r="N913" s="189">
        <v>0</v>
      </c>
      <c r="O913" s="189">
        <v>0</v>
      </c>
      <c r="P913" s="189">
        <f t="shared" si="14"/>
        <v>62511798.93999999</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23843967.380000003</v>
      </c>
      <c r="I918" s="189">
        <v>0</v>
      </c>
      <c r="J918" s="189">
        <v>0</v>
      </c>
      <c r="K918" s="189">
        <v>0</v>
      </c>
      <c r="L918" s="189">
        <v>0</v>
      </c>
      <c r="M918" s="189">
        <v>0</v>
      </c>
      <c r="N918" s="189">
        <v>0</v>
      </c>
      <c r="O918" s="189">
        <v>0</v>
      </c>
      <c r="P918" s="189">
        <f t="shared" si="14"/>
        <v>23843967.380000003</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5543013.6200000001</v>
      </c>
      <c r="N923" s="189">
        <v>0</v>
      </c>
      <c r="O923" s="189">
        <v>0</v>
      </c>
      <c r="P923" s="264">
        <f t="shared" si="14"/>
        <v>5543013.6200000001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582350.86</v>
      </c>
      <c r="H932" s="189">
        <v>0</v>
      </c>
      <c r="I932" s="189">
        <v>0</v>
      </c>
      <c r="J932" s="189">
        <v>0</v>
      </c>
      <c r="K932" s="189">
        <v>0</v>
      </c>
      <c r="L932" s="189">
        <v>0</v>
      </c>
      <c r="M932" s="189">
        <v>442977.5</v>
      </c>
      <c r="N932" s="189">
        <v>0</v>
      </c>
      <c r="O932" s="189">
        <v>0</v>
      </c>
      <c r="P932" s="189">
        <f t="shared" si="14"/>
        <v>1025328.36</v>
      </c>
    </row>
    <row r="933" spans="1:16" x14ac:dyDescent="0.25">
      <c r="A933" s="221" t="s">
        <v>51</v>
      </c>
      <c r="B933" s="222" t="s">
        <v>38</v>
      </c>
      <c r="C933" s="186">
        <v>68385</v>
      </c>
      <c r="D933" s="187" t="s">
        <v>880</v>
      </c>
      <c r="E933" s="237">
        <v>75276340.69227688</v>
      </c>
      <c r="F933" s="237">
        <v>35228482.269138314</v>
      </c>
      <c r="G933" s="189">
        <v>0</v>
      </c>
      <c r="H933" s="189">
        <v>223460807.14000005</v>
      </c>
      <c r="I933" s="189">
        <v>0</v>
      </c>
      <c r="J933" s="189">
        <v>0</v>
      </c>
      <c r="K933" s="189">
        <v>0</v>
      </c>
      <c r="L933" s="189">
        <v>0</v>
      </c>
      <c r="M933" s="189">
        <v>461822.25</v>
      </c>
      <c r="N933" s="189">
        <v>0</v>
      </c>
      <c r="O933" s="189">
        <v>0</v>
      </c>
      <c r="P933" s="189">
        <f t="shared" si="14"/>
        <v>223922629.39000005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89767.670000000013</v>
      </c>
      <c r="H938" s="189">
        <v>0</v>
      </c>
      <c r="I938" s="189">
        <v>0</v>
      </c>
      <c r="J938" s="189">
        <v>0</v>
      </c>
      <c r="K938" s="189">
        <v>0</v>
      </c>
      <c r="L938" s="189">
        <v>0</v>
      </c>
      <c r="M938" s="189">
        <v>1102939.48</v>
      </c>
      <c r="N938" s="189">
        <v>0</v>
      </c>
      <c r="O938" s="189">
        <v>0</v>
      </c>
      <c r="P938" s="189">
        <f t="shared" si="14"/>
        <v>1192707.1499999999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990160.01</v>
      </c>
      <c r="L939" s="189">
        <v>0</v>
      </c>
      <c r="M939" s="189">
        <v>508149</v>
      </c>
      <c r="N939" s="189">
        <v>0</v>
      </c>
      <c r="O939" s="189">
        <v>0</v>
      </c>
      <c r="P939" s="189">
        <f t="shared" si="14"/>
        <v>1498309.01</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1669178.8399999999</v>
      </c>
      <c r="H943" s="189">
        <v>0</v>
      </c>
      <c r="I943" s="189">
        <v>0</v>
      </c>
      <c r="J943" s="189">
        <v>0</v>
      </c>
      <c r="K943" s="189">
        <v>0</v>
      </c>
      <c r="L943" s="189">
        <v>0</v>
      </c>
      <c r="M943" s="189">
        <v>14206.95</v>
      </c>
      <c r="N943" s="189">
        <v>0</v>
      </c>
      <c r="O943" s="189">
        <v>0</v>
      </c>
      <c r="P943" s="264">
        <f t="shared" si="14"/>
        <v>1683385.7899999998</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6083707.25</v>
      </c>
      <c r="N948" s="189">
        <v>0</v>
      </c>
      <c r="O948" s="189">
        <v>0</v>
      </c>
      <c r="P948" s="264">
        <f t="shared" si="14"/>
        <v>6083707.25</v>
      </c>
    </row>
    <row r="949" spans="1:16" x14ac:dyDescent="0.25">
      <c r="A949" s="255" t="s">
        <v>51</v>
      </c>
      <c r="B949" s="258" t="s">
        <v>38</v>
      </c>
      <c r="C949" s="256">
        <v>68549</v>
      </c>
      <c r="D949" s="259" t="s">
        <v>895</v>
      </c>
      <c r="E949" s="237">
        <v>3735924.9807362594</v>
      </c>
      <c r="F949" s="237">
        <v>1041726.6133277821</v>
      </c>
      <c r="G949" s="189">
        <v>3141206.17</v>
      </c>
      <c r="H949" s="189">
        <v>0</v>
      </c>
      <c r="I949" s="189">
        <v>0</v>
      </c>
      <c r="J949" s="189">
        <v>0</v>
      </c>
      <c r="K949" s="189">
        <v>0</v>
      </c>
      <c r="L949" s="189">
        <v>0</v>
      </c>
      <c r="M949" s="189">
        <v>0</v>
      </c>
      <c r="N949" s="189">
        <v>0</v>
      </c>
      <c r="O949" s="189">
        <v>0</v>
      </c>
      <c r="P949" s="264">
        <f t="shared" si="14"/>
        <v>3141206.17</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8820.91</v>
      </c>
      <c r="H953" s="189">
        <v>0</v>
      </c>
      <c r="I953" s="189">
        <v>0</v>
      </c>
      <c r="J953" s="189">
        <v>0</v>
      </c>
      <c r="K953" s="189">
        <v>1850062.1099999999</v>
      </c>
      <c r="L953" s="189">
        <v>0</v>
      </c>
      <c r="M953" s="189">
        <v>510375</v>
      </c>
      <c r="N953" s="189">
        <v>0</v>
      </c>
      <c r="O953" s="189">
        <v>0</v>
      </c>
      <c r="P953" s="189">
        <f t="shared" si="14"/>
        <v>2369258.0199999996</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1513702.79</v>
      </c>
      <c r="N954" s="189">
        <v>0</v>
      </c>
      <c r="O954" s="189">
        <v>0</v>
      </c>
      <c r="P954" s="189">
        <f t="shared" si="14"/>
        <v>1513702.79</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7704754.5799999982</v>
      </c>
      <c r="N957" s="189">
        <v>0</v>
      </c>
      <c r="O957" s="189">
        <v>0</v>
      </c>
      <c r="P957" s="189">
        <f t="shared" si="14"/>
        <v>7704754.5799999982</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44189.049999999996</v>
      </c>
      <c r="H967" s="189">
        <v>0</v>
      </c>
      <c r="I967" s="189">
        <v>0</v>
      </c>
      <c r="J967" s="189">
        <v>0</v>
      </c>
      <c r="K967" s="189">
        <v>0</v>
      </c>
      <c r="L967" s="189">
        <v>0</v>
      </c>
      <c r="M967" s="189">
        <v>484852.75</v>
      </c>
      <c r="N967" s="189">
        <v>0</v>
      </c>
      <c r="O967" s="189">
        <v>0</v>
      </c>
      <c r="P967" s="264">
        <f t="shared" si="14"/>
        <v>529041.80000000005</v>
      </c>
    </row>
    <row r="968" spans="1:16" x14ac:dyDescent="0.25">
      <c r="A968" s="255" t="s">
        <v>51</v>
      </c>
      <c r="B968" s="258" t="s">
        <v>38</v>
      </c>
      <c r="C968" s="256">
        <v>68780</v>
      </c>
      <c r="D968" s="259" t="s">
        <v>911</v>
      </c>
      <c r="E968" s="237">
        <v>0</v>
      </c>
      <c r="F968" s="237">
        <v>0</v>
      </c>
      <c r="G968" s="189">
        <v>0</v>
      </c>
      <c r="H968" s="189">
        <v>0</v>
      </c>
      <c r="I968" s="189">
        <v>0</v>
      </c>
      <c r="J968" s="189">
        <v>0</v>
      </c>
      <c r="K968" s="189">
        <v>8728711.8499999996</v>
      </c>
      <c r="L968" s="189">
        <v>0</v>
      </c>
      <c r="M968" s="189">
        <v>0</v>
      </c>
      <c r="N968" s="189">
        <v>0</v>
      </c>
      <c r="O968" s="189">
        <v>0</v>
      </c>
      <c r="P968" s="264">
        <f t="shared" si="14"/>
        <v>8728711.8499999996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113484824.50999999</v>
      </c>
      <c r="L972" s="189">
        <v>0</v>
      </c>
      <c r="M972" s="189">
        <v>0</v>
      </c>
      <c r="N972" s="189">
        <v>0</v>
      </c>
      <c r="O972" s="189">
        <v>0</v>
      </c>
      <c r="P972" s="189">
        <f t="shared" ref="P972:P1035" si="15">SUM(G972:O972)</f>
        <v>113484824.50999999</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246406.03999999998</v>
      </c>
      <c r="N973" s="189">
        <v>0</v>
      </c>
      <c r="O973" s="189">
        <v>66524270.859999999</v>
      </c>
      <c r="P973" s="189">
        <f t="shared" si="15"/>
        <v>66770676.899999999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1631411.89</v>
      </c>
      <c r="N975" s="189">
        <v>0</v>
      </c>
      <c r="O975" s="189">
        <v>0</v>
      </c>
      <c r="P975" s="189">
        <f t="shared" si="15"/>
        <v>1631411.89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261301360.12</v>
      </c>
      <c r="L998" s="189">
        <v>0</v>
      </c>
      <c r="M998" s="189">
        <v>0</v>
      </c>
      <c r="N998" s="189">
        <v>0</v>
      </c>
      <c r="O998" s="189">
        <v>0</v>
      </c>
      <c r="P998" s="189">
        <f t="shared" si="15"/>
        <v>261301360.12</v>
      </c>
    </row>
    <row r="999" spans="1:16" x14ac:dyDescent="0.25">
      <c r="A999" s="221" t="s">
        <v>51</v>
      </c>
      <c r="B999" s="222" t="s">
        <v>39</v>
      </c>
      <c r="C999" s="186">
        <v>70820</v>
      </c>
      <c r="D999" s="187" t="s">
        <v>937</v>
      </c>
      <c r="E999" s="237">
        <v>5397788.4201707728</v>
      </c>
      <c r="F999" s="237">
        <v>1497985.0161077466</v>
      </c>
      <c r="G999" s="189">
        <v>0</v>
      </c>
      <c r="H999" s="189">
        <v>8538540.879999999</v>
      </c>
      <c r="I999" s="189">
        <v>0</v>
      </c>
      <c r="J999" s="189">
        <v>0</v>
      </c>
      <c r="K999" s="189">
        <v>0</v>
      </c>
      <c r="L999" s="189">
        <v>0</v>
      </c>
      <c r="M999" s="189">
        <v>7573399</v>
      </c>
      <c r="N999" s="189">
        <v>0</v>
      </c>
      <c r="O999" s="189">
        <v>0</v>
      </c>
      <c r="P999" s="189">
        <f t="shared" si="15"/>
        <v>16111939.879999999</v>
      </c>
    </row>
    <row r="1000" spans="1:16" x14ac:dyDescent="0.25">
      <c r="A1000" s="221" t="s">
        <v>51</v>
      </c>
      <c r="B1000" s="222" t="s">
        <v>39</v>
      </c>
      <c r="C1000" s="186">
        <v>70823</v>
      </c>
      <c r="D1000" s="187" t="s">
        <v>938</v>
      </c>
      <c r="E1000" s="237">
        <v>58125467.014996618</v>
      </c>
      <c r="F1000" s="237">
        <v>16187220.831428505</v>
      </c>
      <c r="G1000" s="189">
        <v>36517510.61999999</v>
      </c>
      <c r="H1000" s="189">
        <v>0</v>
      </c>
      <c r="I1000" s="189">
        <v>0</v>
      </c>
      <c r="J1000" s="189">
        <v>0</v>
      </c>
      <c r="K1000" s="189">
        <v>0</v>
      </c>
      <c r="L1000" s="189">
        <v>0</v>
      </c>
      <c r="M1000" s="189">
        <v>8791295.2300000004</v>
      </c>
      <c r="N1000" s="189">
        <v>0</v>
      </c>
      <c r="O1000" s="189">
        <v>0</v>
      </c>
      <c r="P1000" s="189">
        <f t="shared" si="15"/>
        <v>45308805.849999994</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26415343.310000002</v>
      </c>
      <c r="N1001" s="189">
        <v>0</v>
      </c>
      <c r="O1001" s="189">
        <v>0</v>
      </c>
      <c r="P1001" s="264">
        <f t="shared" si="15"/>
        <v>26415343.310000002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162865889.30000001</v>
      </c>
      <c r="L1007" s="189">
        <v>0</v>
      </c>
      <c r="M1007" s="189">
        <v>0</v>
      </c>
      <c r="N1007" s="189">
        <v>0</v>
      </c>
      <c r="O1007" s="189">
        <v>0</v>
      </c>
      <c r="P1007" s="264">
        <f t="shared" si="15"/>
        <v>162865889.30000001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500471240.72999996</v>
      </c>
      <c r="L1011" s="189">
        <v>0</v>
      </c>
      <c r="M1011" s="189">
        <v>1355244.75</v>
      </c>
      <c r="N1011" s="189">
        <v>0</v>
      </c>
      <c r="O1011" s="189">
        <v>0</v>
      </c>
      <c r="P1011" s="189">
        <f t="shared" si="15"/>
        <v>501826485.47999996</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330272674.46999997</v>
      </c>
      <c r="L1013" s="189">
        <v>0</v>
      </c>
      <c r="M1013" s="189">
        <v>351394.25</v>
      </c>
      <c r="N1013" s="189">
        <v>0</v>
      </c>
      <c r="O1013" s="189">
        <v>0</v>
      </c>
      <c r="P1013" s="189">
        <f t="shared" si="15"/>
        <v>330624068.71999997</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25">
      <c r="A1017" s="221" t="s">
        <v>51</v>
      </c>
      <c r="B1017" s="222" t="s">
        <v>40</v>
      </c>
      <c r="C1017" s="186">
        <v>73270</v>
      </c>
      <c r="D1017" s="187" t="s">
        <v>955</v>
      </c>
      <c r="E1017" s="237">
        <v>0</v>
      </c>
      <c r="F1017" s="237">
        <v>0</v>
      </c>
      <c r="G1017" s="189">
        <v>0</v>
      </c>
      <c r="H1017" s="189">
        <v>0</v>
      </c>
      <c r="I1017" s="189">
        <v>0</v>
      </c>
      <c r="J1017" s="189">
        <v>0</v>
      </c>
      <c r="K1017" s="189">
        <v>17447987.93</v>
      </c>
      <c r="L1017" s="189">
        <v>0</v>
      </c>
      <c r="M1017" s="189">
        <v>0</v>
      </c>
      <c r="N1017" s="189">
        <v>0</v>
      </c>
      <c r="O1017" s="189">
        <v>0</v>
      </c>
      <c r="P1017" s="189">
        <f t="shared" si="15"/>
        <v>17447987.93</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20475067</v>
      </c>
      <c r="N1020" s="189">
        <v>0</v>
      </c>
      <c r="O1020" s="189">
        <v>0</v>
      </c>
      <c r="P1020" s="189">
        <f t="shared" si="15"/>
        <v>20475067</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143956</v>
      </c>
      <c r="N1023" s="189">
        <v>0</v>
      </c>
      <c r="O1023" s="189">
        <v>0</v>
      </c>
      <c r="P1023" s="264">
        <f t="shared" si="15"/>
        <v>143956</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18907963.120000005</v>
      </c>
      <c r="L1024" s="189">
        <v>0</v>
      </c>
      <c r="M1024" s="189">
        <v>356720.5</v>
      </c>
      <c r="N1024" s="189">
        <v>0</v>
      </c>
      <c r="O1024" s="189">
        <v>0</v>
      </c>
      <c r="P1024" s="264">
        <f t="shared" si="15"/>
        <v>19264683.620000005</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706827392.23000002</v>
      </c>
      <c r="L1025" s="189">
        <v>0</v>
      </c>
      <c r="M1025" s="189">
        <v>0</v>
      </c>
      <c r="N1025" s="189">
        <v>0</v>
      </c>
      <c r="O1025" s="189">
        <v>0</v>
      </c>
      <c r="P1025" s="264">
        <f t="shared" si="15"/>
        <v>706827392.23000002</v>
      </c>
    </row>
    <row r="1026" spans="1:16" x14ac:dyDescent="0.25">
      <c r="A1026" s="255" t="s">
        <v>51</v>
      </c>
      <c r="B1026" s="258" t="s">
        <v>40</v>
      </c>
      <c r="C1026" s="256">
        <v>73443</v>
      </c>
      <c r="D1026" s="259" t="s">
        <v>964</v>
      </c>
      <c r="E1026" s="237">
        <v>0</v>
      </c>
      <c r="F1026" s="237">
        <v>0</v>
      </c>
      <c r="G1026" s="189">
        <v>0</v>
      </c>
      <c r="H1026" s="189">
        <v>0</v>
      </c>
      <c r="I1026" s="189">
        <v>0</v>
      </c>
      <c r="J1026" s="189">
        <v>0</v>
      </c>
      <c r="K1026" s="189">
        <v>21258216.590000004</v>
      </c>
      <c r="L1026" s="189">
        <v>0</v>
      </c>
      <c r="M1026" s="189">
        <v>0</v>
      </c>
      <c r="N1026" s="189">
        <v>0</v>
      </c>
      <c r="O1026" s="189">
        <v>0</v>
      </c>
      <c r="P1026" s="264">
        <f t="shared" si="15"/>
        <v>21258216.590000004</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1084425.5</v>
      </c>
      <c r="N1027" s="189">
        <v>0</v>
      </c>
      <c r="O1027" s="189">
        <v>0</v>
      </c>
      <c r="P1027" s="264">
        <f t="shared" si="15"/>
        <v>1084425.5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18187898.380000003</v>
      </c>
      <c r="L1030" s="189">
        <v>0</v>
      </c>
      <c r="M1030" s="189">
        <v>0</v>
      </c>
      <c r="N1030" s="189">
        <v>0</v>
      </c>
      <c r="O1030" s="189">
        <v>0</v>
      </c>
      <c r="P1030" s="264">
        <f t="shared" si="15"/>
        <v>18187898.380000003</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8564909.75</v>
      </c>
      <c r="N1039" s="189">
        <v>0</v>
      </c>
      <c r="O1039" s="189">
        <v>0</v>
      </c>
      <c r="P1039" s="189">
        <f t="shared" si="16"/>
        <v>8564909.75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115105803.26000001</v>
      </c>
      <c r="H1041" s="189">
        <v>0</v>
      </c>
      <c r="I1041" s="189">
        <v>0</v>
      </c>
      <c r="J1041" s="189">
        <v>0</v>
      </c>
      <c r="K1041" s="189">
        <v>0</v>
      </c>
      <c r="L1041" s="189">
        <v>0</v>
      </c>
      <c r="M1041" s="189">
        <v>5786833.3999999994</v>
      </c>
      <c r="N1041" s="189">
        <v>0</v>
      </c>
      <c r="O1041" s="189">
        <v>0</v>
      </c>
      <c r="P1041" s="264">
        <f t="shared" si="16"/>
        <v>120892636.66000001</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22746448.25</v>
      </c>
      <c r="N1043" s="189">
        <v>0</v>
      </c>
      <c r="O1043" s="189">
        <v>0</v>
      </c>
      <c r="P1043" s="264">
        <f t="shared" si="16"/>
        <v>22746448.25</v>
      </c>
    </row>
    <row r="1044" spans="1:16" x14ac:dyDescent="0.25">
      <c r="A1044" s="255" t="s">
        <v>51</v>
      </c>
      <c r="B1044" s="258" t="s">
        <v>40</v>
      </c>
      <c r="C1044" s="256">
        <v>73854</v>
      </c>
      <c r="D1044" s="259" t="s">
        <v>980</v>
      </c>
      <c r="E1044" s="237">
        <v>13231758.681917302</v>
      </c>
      <c r="F1044" s="237">
        <v>3675039.4941336717</v>
      </c>
      <c r="G1044" s="189">
        <v>613371.45999999985</v>
      </c>
      <c r="H1044" s="189">
        <v>0</v>
      </c>
      <c r="I1044" s="189">
        <v>0</v>
      </c>
      <c r="J1044" s="189">
        <v>0</v>
      </c>
      <c r="K1044" s="189">
        <v>0</v>
      </c>
      <c r="L1044" s="189">
        <v>0</v>
      </c>
      <c r="M1044" s="189">
        <v>2561251.25</v>
      </c>
      <c r="N1044" s="189">
        <v>0</v>
      </c>
      <c r="O1044" s="189">
        <v>0</v>
      </c>
      <c r="P1044" s="264">
        <f t="shared" si="16"/>
        <v>3174622.71</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2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5172740.5</v>
      </c>
      <c r="N1048" s="189">
        <v>0</v>
      </c>
      <c r="O1048" s="189">
        <v>0</v>
      </c>
      <c r="P1048" s="264">
        <f t="shared" si="16"/>
        <v>13253502.149999999</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9839062.5</v>
      </c>
      <c r="N1051" s="189">
        <v>0</v>
      </c>
      <c r="O1051" s="189">
        <v>0</v>
      </c>
      <c r="P1051" s="189">
        <f t="shared" si="16"/>
        <v>9839062.5</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73221451.840000004</v>
      </c>
      <c r="I1054" s="189">
        <v>0</v>
      </c>
      <c r="J1054" s="189">
        <v>0</v>
      </c>
      <c r="K1054" s="189">
        <v>39160994.93</v>
      </c>
      <c r="L1054" s="189">
        <v>0</v>
      </c>
      <c r="M1054" s="189">
        <v>588308.25</v>
      </c>
      <c r="N1054" s="189">
        <v>0</v>
      </c>
      <c r="O1054" s="189">
        <v>0</v>
      </c>
      <c r="P1054" s="189">
        <f t="shared" si="16"/>
        <v>112970755.02000001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8927257</v>
      </c>
      <c r="N1057" s="189">
        <v>0</v>
      </c>
      <c r="O1057" s="189">
        <v>0</v>
      </c>
      <c r="P1057" s="189">
        <f t="shared" si="16"/>
        <v>8927257</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5314869.72</v>
      </c>
      <c r="N1060" s="189">
        <v>0</v>
      </c>
      <c r="O1060" s="189">
        <v>0</v>
      </c>
      <c r="P1060" s="189">
        <f t="shared" si="16"/>
        <v>5314869.72</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1666266</v>
      </c>
      <c r="N1062" s="189">
        <v>0</v>
      </c>
      <c r="O1062" s="189">
        <v>0</v>
      </c>
      <c r="P1062" s="264">
        <f t="shared" si="16"/>
        <v>1666266</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8052049.5</v>
      </c>
      <c r="N1069" s="189">
        <v>0</v>
      </c>
      <c r="O1069" s="189">
        <v>0</v>
      </c>
      <c r="P1069" s="264">
        <f t="shared" si="16"/>
        <v>20758533.790000007</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875623</v>
      </c>
      <c r="N1074" s="189">
        <v>0</v>
      </c>
      <c r="O1074" s="189">
        <v>0</v>
      </c>
      <c r="P1074" s="189">
        <f t="shared" si="16"/>
        <v>875623</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367944.61</v>
      </c>
      <c r="N1077" s="189">
        <v>0</v>
      </c>
      <c r="O1077" s="189">
        <v>0</v>
      </c>
      <c r="P1077" s="189">
        <f t="shared" si="16"/>
        <v>367944.61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3833748.6799999997</v>
      </c>
      <c r="N1078" s="189">
        <v>0</v>
      </c>
      <c r="O1078" s="189">
        <v>0</v>
      </c>
      <c r="P1078" s="189">
        <f t="shared" si="16"/>
        <v>3833748.6799999997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100165.5</v>
      </c>
      <c r="N1080" s="189">
        <v>0</v>
      </c>
      <c r="O1080" s="189">
        <v>0</v>
      </c>
      <c r="P1080" s="189">
        <f t="shared" si="16"/>
        <v>100165.5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54337</v>
      </c>
      <c r="N1082" s="189">
        <v>0</v>
      </c>
      <c r="O1082" s="189">
        <v>0</v>
      </c>
      <c r="P1082" s="264">
        <f t="shared" si="16"/>
        <v>54337</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4336580.4600000009</v>
      </c>
      <c r="H1086" s="189">
        <v>0</v>
      </c>
      <c r="I1086" s="189">
        <v>0</v>
      </c>
      <c r="J1086" s="189">
        <v>0</v>
      </c>
      <c r="K1086" s="189">
        <v>0</v>
      </c>
      <c r="L1086" s="189">
        <v>0</v>
      </c>
      <c r="M1086" s="189">
        <v>1936605.75</v>
      </c>
      <c r="N1086" s="189">
        <v>0</v>
      </c>
      <c r="O1086" s="189">
        <v>0</v>
      </c>
      <c r="P1086" s="264">
        <f t="shared" si="16"/>
        <v>6273186.2100000009</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1430818.24</v>
      </c>
      <c r="N1087" s="189">
        <v>0</v>
      </c>
      <c r="O1087" s="189">
        <v>0</v>
      </c>
      <c r="P1087" s="264">
        <f t="shared" si="16"/>
        <v>1430818.24</v>
      </c>
    </row>
    <row r="1088" spans="1:16" x14ac:dyDescent="0.25">
      <c r="A1088" s="255" t="s">
        <v>51</v>
      </c>
      <c r="B1088" s="258" t="s">
        <v>41</v>
      </c>
      <c r="C1088" s="256">
        <v>76892</v>
      </c>
      <c r="D1088" s="259" t="s">
        <v>1017</v>
      </c>
      <c r="E1088" s="237">
        <v>173718794.10795462</v>
      </c>
      <c r="F1088" s="237">
        <v>48425670.35160023</v>
      </c>
      <c r="G1088" s="189">
        <v>69464190.450000003</v>
      </c>
      <c r="H1088" s="189">
        <v>0</v>
      </c>
      <c r="I1088" s="189">
        <v>0</v>
      </c>
      <c r="J1088" s="189">
        <v>0</v>
      </c>
      <c r="K1088" s="189">
        <v>0</v>
      </c>
      <c r="L1088" s="189">
        <v>0</v>
      </c>
      <c r="M1088" s="189">
        <v>18902682.969999995</v>
      </c>
      <c r="N1088" s="189">
        <v>0</v>
      </c>
      <c r="O1088" s="189">
        <v>0</v>
      </c>
      <c r="P1088" s="264">
        <f t="shared" si="16"/>
        <v>88366873.420000002</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11843625.25</v>
      </c>
      <c r="N1095" s="189">
        <v>0</v>
      </c>
      <c r="O1095" s="189">
        <v>0</v>
      </c>
      <c r="P1095" s="189">
        <f t="shared" si="16"/>
        <v>11843625.25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16314407.629999999</v>
      </c>
      <c r="N1097" s="189">
        <v>0</v>
      </c>
      <c r="O1097" s="189">
        <v>0</v>
      </c>
      <c r="P1097" s="189">
        <f t="shared" si="16"/>
        <v>16314407.629999999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26733932.329999998</v>
      </c>
      <c r="N1098" s="189">
        <v>0</v>
      </c>
      <c r="O1098" s="189">
        <v>0</v>
      </c>
      <c r="P1098" s="189">
        <f t="shared" si="16"/>
        <v>26733932.329999998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13796973.5</v>
      </c>
      <c r="N1115" s="189">
        <v>0</v>
      </c>
      <c r="O1115" s="189">
        <v>0</v>
      </c>
      <c r="P1115" s="189">
        <f t="shared" si="17"/>
        <v>13796973.5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1274340.7499999998</v>
      </c>
      <c r="N1118" s="189">
        <v>0</v>
      </c>
      <c r="O1118" s="189">
        <v>0</v>
      </c>
      <c r="P1118" s="189">
        <f t="shared" si="17"/>
        <v>1274340.7499999998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200469313.31999999</v>
      </c>
      <c r="L1133" s="189">
        <v>0</v>
      </c>
      <c r="M1133" s="189">
        <v>394778</v>
      </c>
      <c r="N1133" s="189">
        <v>0</v>
      </c>
      <c r="O1133" s="189">
        <v>0</v>
      </c>
      <c r="P1133" s="189">
        <f t="shared" si="17"/>
        <v>200864091.31999999</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5372675.9500000002</v>
      </c>
      <c r="H1146" s="189">
        <v>79722742.790000007</v>
      </c>
      <c r="I1146" s="189">
        <v>0</v>
      </c>
      <c r="J1146" s="189">
        <v>0</v>
      </c>
      <c r="K1146" s="189">
        <v>0</v>
      </c>
      <c r="L1146" s="189">
        <v>0</v>
      </c>
      <c r="M1146" s="189">
        <v>0</v>
      </c>
      <c r="N1146" s="189">
        <v>0</v>
      </c>
      <c r="O1146" s="189">
        <v>0</v>
      </c>
      <c r="P1146" s="264">
        <f t="shared" si="17"/>
        <v>85095418.74000001</v>
      </c>
    </row>
    <row r="1147" spans="1:16" x14ac:dyDescent="0.25">
      <c r="A1147" s="260" t="s">
        <v>1063</v>
      </c>
      <c r="B1147" s="117"/>
      <c r="C1147" s="261" t="s">
        <v>1122</v>
      </c>
      <c r="D1147" s="259" t="s">
        <v>1066</v>
      </c>
      <c r="E1147" s="237">
        <v>8281942138.1244678</v>
      </c>
      <c r="F1147" s="237">
        <v>0</v>
      </c>
      <c r="G1147" s="189">
        <v>0</v>
      </c>
      <c r="H1147" s="189">
        <v>30526277467.170006</v>
      </c>
      <c r="I1147" s="189">
        <v>0</v>
      </c>
      <c r="J1147" s="189">
        <v>0</v>
      </c>
      <c r="K1147" s="189">
        <v>0</v>
      </c>
      <c r="L1147" s="189">
        <v>0</v>
      </c>
      <c r="M1147" s="189">
        <v>0</v>
      </c>
      <c r="N1147" s="189">
        <v>0</v>
      </c>
      <c r="O1147" s="189">
        <v>0</v>
      </c>
      <c r="P1147" s="264">
        <f t="shared" si="17"/>
        <v>30526277467.170006</v>
      </c>
    </row>
    <row r="1148" spans="1:16" x14ac:dyDescent="0.25">
      <c r="A1148" s="260" t="s">
        <v>1063</v>
      </c>
      <c r="B1148" s="117"/>
      <c r="C1148" s="261" t="s">
        <v>1123</v>
      </c>
      <c r="D1148" s="259" t="s">
        <v>1067</v>
      </c>
      <c r="E1148" s="237">
        <v>9689727915.5901623</v>
      </c>
      <c r="F1148" s="237">
        <v>0</v>
      </c>
      <c r="G1148" s="189">
        <v>0</v>
      </c>
      <c r="H1148" s="189">
        <v>12983701392.039997</v>
      </c>
      <c r="I1148" s="189">
        <v>0</v>
      </c>
      <c r="J1148" s="189">
        <v>0</v>
      </c>
      <c r="K1148" s="189">
        <v>0</v>
      </c>
      <c r="L1148" s="189">
        <v>0</v>
      </c>
      <c r="M1148" s="189">
        <v>0</v>
      </c>
      <c r="N1148" s="189">
        <v>0</v>
      </c>
      <c r="O1148" s="189">
        <v>0</v>
      </c>
      <c r="P1148" s="264">
        <f t="shared" si="17"/>
        <v>12983701392.039997</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45" x14ac:dyDescent="0.25">
      <c r="A1154" s="226"/>
      <c r="B1154" s="227"/>
      <c r="C1154" s="198"/>
      <c r="D1154" s="199" t="s">
        <v>1072</v>
      </c>
      <c r="E1154" s="238">
        <f>SUM(E9:E1153)</f>
        <v>627533514984.96228</v>
      </c>
      <c r="F1154" s="238">
        <f>SUM(F9:F1153)</f>
        <v>156883378746.24069</v>
      </c>
      <c r="G1154" s="238">
        <f>SUM(G11:G1153)</f>
        <v>880444354.25999999</v>
      </c>
      <c r="H1154" s="238">
        <f t="shared" ref="H1154:N1154" si="18">SUM(H11:H1153)</f>
        <v>737673289702.68054</v>
      </c>
      <c r="I1154" s="238">
        <f t="shared" si="18"/>
        <v>2546425157.48</v>
      </c>
      <c r="J1154" s="238">
        <f t="shared" si="18"/>
        <v>1527462198.2500002</v>
      </c>
      <c r="K1154" s="238">
        <f t="shared" si="18"/>
        <v>129827423783.10002</v>
      </c>
      <c r="L1154" s="238">
        <f t="shared" si="18"/>
        <v>16955798258.499996</v>
      </c>
      <c r="M1154" s="238">
        <f t="shared" si="18"/>
        <v>1628438281.3099999</v>
      </c>
      <c r="N1154" s="238">
        <f t="shared" si="18"/>
        <v>1019026489.7400001</v>
      </c>
      <c r="O1154" s="238">
        <f>SUM(O11:O1153)</f>
        <v>221439103.62</v>
      </c>
      <c r="P1154" s="238">
        <f>SUM(P11:P1153)</f>
        <v>892279747328.9397</v>
      </c>
      <c r="Q1154" s="279"/>
    </row>
    <row r="1155" spans="1:17" x14ac:dyDescent="0.25">
      <c r="A1155" s="228"/>
      <c r="B1155" s="229"/>
      <c r="C1155" s="202" t="s">
        <v>1096</v>
      </c>
      <c r="D1155" s="203" t="s">
        <v>1073</v>
      </c>
      <c r="E1155" s="239">
        <v>2353250681193.6069</v>
      </c>
      <c r="F1155" s="281"/>
      <c r="G1155" s="189">
        <v>2641333062.8200002</v>
      </c>
      <c r="H1155" s="189">
        <v>2213019869108.481</v>
      </c>
      <c r="I1155" s="189">
        <v>7639275473.4400005</v>
      </c>
      <c r="J1155" s="189">
        <v>4582386594.75</v>
      </c>
      <c r="K1155" s="189">
        <v>389482271348.88995</v>
      </c>
      <c r="L1155" s="189">
        <v>50867394775.5</v>
      </c>
      <c r="M1155" s="189">
        <v>4885314843.420001</v>
      </c>
      <c r="N1155" s="189">
        <v>3057079469.3600001</v>
      </c>
      <c r="O1155" s="189">
        <v>664317309.38</v>
      </c>
      <c r="P1155" s="189">
        <f t="shared" ref="P1155" si="19">SUM(G1155:O1155)</f>
        <v>2676839241986.0405</v>
      </c>
    </row>
    <row r="1156" spans="1:17" x14ac:dyDescent="0.25">
      <c r="A1156" s="228"/>
      <c r="B1156" s="229"/>
      <c r="C1156" s="201"/>
      <c r="D1156" s="203" t="s">
        <v>1074</v>
      </c>
      <c r="E1156" s="295">
        <f>+E1154+F1154+E1155</f>
        <v>3137667574924.8101</v>
      </c>
      <c r="F1156" s="296"/>
      <c r="G1156" s="240">
        <f>+G1154+G1155</f>
        <v>3521777417.0799999</v>
      </c>
      <c r="H1156" s="240">
        <f t="shared" ref="H1156:N1156" si="20">+H1154+H1155</f>
        <v>2950693158811.1616</v>
      </c>
      <c r="I1156" s="240">
        <f t="shared" si="20"/>
        <v>10185700630.92</v>
      </c>
      <c r="J1156" s="240">
        <f t="shared" si="20"/>
        <v>6109848793</v>
      </c>
      <c r="K1156" s="240">
        <f>+K1154+K1155</f>
        <v>519309695131.98999</v>
      </c>
      <c r="L1156" s="240">
        <f t="shared" si="20"/>
        <v>67823193034</v>
      </c>
      <c r="M1156" s="240">
        <f t="shared" si="20"/>
        <v>6513753124.7300014</v>
      </c>
      <c r="N1156" s="240">
        <f t="shared" si="20"/>
        <v>4076105959.1000004</v>
      </c>
      <c r="O1156" s="240">
        <f>+O1154+O1155</f>
        <v>885756413</v>
      </c>
      <c r="P1156" s="240">
        <f>+P1154+P1155</f>
        <v>3569118989314.9805</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1510514618.0899999</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3582381947327.0703</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G4" sqref="G4"/>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Mayo 2022)</v>
      </c>
      <c r="B8" s="285"/>
      <c r="C8" s="285"/>
      <c r="E8" s="3"/>
      <c r="F8" s="3"/>
      <c r="G8" s="3"/>
      <c r="H8" s="3"/>
      <c r="I8" s="3"/>
    </row>
    <row r="9" spans="1:18" s="18" customFormat="1" ht="64.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6815906086.9300003</v>
      </c>
      <c r="I10" s="211">
        <f>SUM(C10:H10)</f>
        <v>17359736549.440002</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759120452.46000004</v>
      </c>
      <c r="I12" s="211">
        <f t="shared" si="0"/>
        <v>2531457712.7600002</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3136001652.79</v>
      </c>
      <c r="I13" s="211">
        <f t="shared" si="0"/>
        <v>15352593486.149998</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494960373.78999996</v>
      </c>
      <c r="I14" s="211">
        <f t="shared" si="0"/>
        <v>1447194821.25</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6859114.6500000004</v>
      </c>
      <c r="I15" s="211">
        <f t="shared" si="0"/>
        <v>7438726.6300000008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134227761.98999998</v>
      </c>
      <c r="I16" s="211">
        <f t="shared" si="0"/>
        <v>1727573536.54</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289624955212.28009</v>
      </c>
      <c r="I17" s="211">
        <f t="shared" si="0"/>
        <v>1082766400905.5103</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5171235724.3000002</v>
      </c>
      <c r="I18" s="211">
        <f t="shared" si="0"/>
        <v>59105934853.089996</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2991773773.4300013</v>
      </c>
      <c r="I19" s="211">
        <f t="shared" si="0"/>
        <v>15500754202.800003</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1677984346.6000001</v>
      </c>
      <c r="I20" s="211">
        <f t="shared" si="0"/>
        <v>8734679792.039999</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85458813.979999974</v>
      </c>
      <c r="I21" s="211">
        <f t="shared" si="0"/>
        <v>221795581.35999995</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47507177691.080025</v>
      </c>
      <c r="I22" s="211">
        <f t="shared" si="0"/>
        <v>335017938129.41003</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94249470.189999998</v>
      </c>
      <c r="I25" s="211">
        <f t="shared" si="0"/>
        <v>1813954531.0500002</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1652597566.0000002</v>
      </c>
      <c r="I26" s="211">
        <f t="shared" si="0"/>
        <v>9467384380.1699982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37594496.439999998</v>
      </c>
      <c r="I28" s="211">
        <f t="shared" si="0"/>
        <v>236675856.66000003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257601258.42999995</v>
      </c>
      <c r="I29" s="211">
        <f t="shared" si="0"/>
        <v>1026879179.7800001</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23489554.649999999</v>
      </c>
      <c r="I30" s="211">
        <f t="shared" si="0"/>
        <v>23754588.91</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168117871.25000003</v>
      </c>
      <c r="I31" s="211">
        <f t="shared" si="0"/>
        <v>441165035.37</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358543768.58000004</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18021088.32</v>
      </c>
      <c r="I38" s="211">
        <f t="shared" si="0"/>
        <v>163592905.97</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35503133.699999996</v>
      </c>
      <c r="I44" s="211">
        <f t="shared" si="0"/>
        <v>63288213.589999996</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28769885.440000001</v>
      </c>
      <c r="I46" s="211">
        <f t="shared" si="0"/>
        <v>465297512.77999997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632638982.33000004</v>
      </c>
      <c r="I47" s="211">
        <f t="shared" si="0"/>
        <v>2420247727.0100002</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430447315.34000003</v>
      </c>
      <c r="I48" s="211">
        <f t="shared" si="0"/>
        <v>730857702.58000004</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211">
        <f t="shared" si="0"/>
        <v>34575889.460000001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494035626.62000006</v>
      </c>
      <c r="I51" s="211">
        <f t="shared" si="0"/>
        <v>1691467599.9200001</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126738730.72000001</v>
      </c>
      <c r="I52" s="211">
        <f t="shared" si="0"/>
        <v>302315620.14000005</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39383538.670000002</v>
      </c>
      <c r="I53" s="211">
        <f t="shared" si="0"/>
        <v>44463665.400000006</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89908669.210000008</v>
      </c>
      <c r="I58" s="211">
        <f t="shared" si="0"/>
        <v>286711360.39999998</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3945743.8</v>
      </c>
      <c r="I60" s="211">
        <f t="shared" si="0"/>
        <v>42906868.899999991</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385603137.01000005</v>
      </c>
      <c r="I64" s="211">
        <f t="shared" si="0"/>
        <v>639605824.94000006</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15500887228.700001</v>
      </c>
      <c r="I65" s="211">
        <f t="shared" si="0"/>
        <v>17433583024.779999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540032956.85000002</v>
      </c>
      <c r="I66" s="211">
        <f t="shared" si="0"/>
        <v>4142413709.9999995</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57060438.509999998</v>
      </c>
      <c r="I70" s="211">
        <f t="shared" si="0"/>
        <v>3812787097.96</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28896896.729999997</v>
      </c>
      <c r="I71" s="211">
        <f t="shared" si="0"/>
        <v>116686468.88</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17835661007.850002</v>
      </c>
      <c r="I76" s="211">
        <f t="shared" si="1"/>
        <v>31359334719.200005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8567572.879999999</v>
      </c>
      <c r="I78" s="211">
        <f t="shared" si="1"/>
        <v>55275868.650000006</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211">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593796032.28000009</v>
      </c>
      <c r="I83" s="211">
        <f t="shared" si="1"/>
        <v>775392742.93000007</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8537970674.0400028</v>
      </c>
      <c r="I86" s="211">
        <f t="shared" si="1"/>
        <v>22576030429.520004</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473983553.98000002</v>
      </c>
      <c r="I90" s="211">
        <f t="shared" si="1"/>
        <v>849669366.08000004</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1946805656.2800002</v>
      </c>
      <c r="I92" s="211">
        <f t="shared" si="1"/>
        <v>3227495955.3200002</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66562196.060000002</v>
      </c>
      <c r="I93" s="211">
        <f t="shared" si="1"/>
        <v>124006291.62</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15667326.039999999</v>
      </c>
      <c r="I106" s="211">
        <f t="shared" si="1"/>
        <v>62935897.160000004</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1020465.4299999999</v>
      </c>
      <c r="I107" s="211">
        <f t="shared" si="1"/>
        <v>9068340.0099999979</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256244328.03</v>
      </c>
      <c r="I109" s="211">
        <f t="shared" si="1"/>
        <v>310709447.86000001</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181673896.49999997</v>
      </c>
      <c r="I113" s="211">
        <f t="shared" si="1"/>
        <v>691694085.48000002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859514533.82999992</v>
      </c>
      <c r="I116" s="211">
        <f t="shared" si="1"/>
        <v>3394488919.4099998</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1213957697.4000001</v>
      </c>
      <c r="I121" s="211">
        <f t="shared" si="1"/>
        <v>3148653856.1399999</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27724179.629999995</v>
      </c>
      <c r="I122" s="211">
        <f t="shared" si="1"/>
        <v>306824893.11000001</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14102804.459999999</v>
      </c>
      <c r="I123" s="211">
        <f t="shared" si="1"/>
        <v>51183785.150000006</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13768667760.879997</v>
      </c>
      <c r="I124" s="211">
        <f t="shared" si="1"/>
        <v>20135259798.799995</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125521.98999999999</v>
      </c>
      <c r="I126" s="211">
        <f t="shared" si="1"/>
        <v>8040758.7500000009</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79518304.139999986</v>
      </c>
      <c r="I131" s="211">
        <f t="shared" si="1"/>
        <v>205241083.39999998</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20513923.319999997</v>
      </c>
      <c r="I139" s="211">
        <f t="shared" ref="I139:I202" si="2">SUM(C139:H139)</f>
        <v>25650482.319999997</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220690281.88000005</v>
      </c>
      <c r="I140" s="211">
        <f t="shared" si="2"/>
        <v>596461556.84000015</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41938022.690000005</v>
      </c>
      <c r="I143" s="211">
        <f t="shared" si="2"/>
        <v>401534472.29000008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2218442976.27</v>
      </c>
      <c r="I144" s="211">
        <f t="shared" si="2"/>
        <v>2715293500.2799997</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4970528612.3999987</v>
      </c>
      <c r="I146" s="211">
        <f t="shared" si="2"/>
        <v>14857014153.549999</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360382049.03999996</v>
      </c>
      <c r="I147" s="211">
        <f t="shared" si="2"/>
        <v>1246398946.5500002</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718852168.47000003</v>
      </c>
      <c r="I150" s="211">
        <f t="shared" si="2"/>
        <v>5965436479.3400002</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58553475.630000003</v>
      </c>
      <c r="I152" s="211">
        <f t="shared" si="2"/>
        <v>326920746.64000005</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50461054.099999987</v>
      </c>
      <c r="I157" s="211">
        <f t="shared" si="2"/>
        <v>262192085.48999998</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2947183.39</v>
      </c>
      <c r="I158" s="211">
        <f t="shared" si="2"/>
        <v>73539400.25</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278976544.65000004</v>
      </c>
      <c r="I159" s="211">
        <f t="shared" si="2"/>
        <v>2665976197.1199999</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51847828.120000005</v>
      </c>
      <c r="I162" s="211">
        <f t="shared" si="2"/>
        <v>130767813.74000001</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53113501.68</v>
      </c>
      <c r="I164" s="211">
        <f t="shared" si="2"/>
        <v>132600607.25</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1745873636.6700003</v>
      </c>
      <c r="I166" s="211">
        <f t="shared" si="2"/>
        <v>9616129112.2800007</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91400868.099999994</v>
      </c>
      <c r="I167" s="211">
        <f t="shared" si="2"/>
        <v>677575686.58000004</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22957423.859999999</v>
      </c>
      <c r="I173" s="211">
        <f t="shared" si="2"/>
        <v>111634945.43000001</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4047216.0500000007</v>
      </c>
      <c r="I180" s="211">
        <f t="shared" si="2"/>
        <v>60228172.640000001</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8077937.75</v>
      </c>
      <c r="I181" s="211">
        <f t="shared" si="2"/>
        <v>92172258.920000002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4899209.17</v>
      </c>
      <c r="I182" s="211">
        <f t="shared" si="2"/>
        <v>10717208.870000001</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211">
        <f t="shared" si="2"/>
        <v>12579493.57</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57034338.099999994</v>
      </c>
      <c r="I190" s="211">
        <f t="shared" si="2"/>
        <v>276226926.86000001</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201628491.38</v>
      </c>
      <c r="I191" s="211">
        <f t="shared" si="2"/>
        <v>2311249105.9000001</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288450190.49000001</v>
      </c>
      <c r="I194" s="211">
        <f t="shared" si="2"/>
        <v>1002602890.08</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56680299.780000001</v>
      </c>
      <c r="I197" s="211">
        <f t="shared" si="2"/>
        <v>248232666.63</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952517982.8900001</v>
      </c>
      <c r="I201" s="211">
        <f t="shared" si="2"/>
        <v>952517982.8900001</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44910283.089999989</v>
      </c>
      <c r="I206" s="211">
        <f t="shared" si="3"/>
        <v>50979003.409999989</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11349807.83</v>
      </c>
      <c r="I207" s="211">
        <f t="shared" si="3"/>
        <v>15373574.48</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211">
        <f t="shared" si="3"/>
        <v>8994511.9500000011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73717597.180000007</v>
      </c>
      <c r="I209" s="211">
        <f t="shared" si="3"/>
        <v>73717597.180000007</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1387278119.8999999</v>
      </c>
      <c r="I211" s="211">
        <f t="shared" si="3"/>
        <v>2173335090.3000002</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100967402.72</v>
      </c>
      <c r="I213" s="211">
        <f t="shared" si="3"/>
        <v>1562704990.01</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1862114793.0299997</v>
      </c>
      <c r="I214" s="211">
        <f t="shared" si="3"/>
        <v>3623374794.3799996</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261048914.83000004</v>
      </c>
      <c r="I217" s="211">
        <f t="shared" si="3"/>
        <v>604460458.81000018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4333472.0999999996</v>
      </c>
      <c r="I223" s="211">
        <f t="shared" si="3"/>
        <v>11180551.85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2501263871.1999998</v>
      </c>
      <c r="I224" s="211">
        <f t="shared" si="3"/>
        <v>3489981124.96</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126914022.67</v>
      </c>
      <c r="I228" s="211">
        <f t="shared" si="3"/>
        <v>2654126878.1100001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120480212.16999997</v>
      </c>
      <c r="I233" s="211">
        <f t="shared" si="3"/>
        <v>635598791.11000001</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663939.05000000005</v>
      </c>
      <c r="I234" s="211">
        <f t="shared" si="3"/>
        <v>5010424.55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15537272.630000001</v>
      </c>
      <c r="I237" s="211">
        <f t="shared" si="3"/>
        <v>100829816.20999999</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61114203.689999998</v>
      </c>
      <c r="I238" s="211">
        <f t="shared" si="3"/>
        <v>287935867.47000003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2402882.0699999998</v>
      </c>
      <c r="I240" s="211">
        <f t="shared" si="3"/>
        <v>9503279.1700000018</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316064</v>
      </c>
      <c r="I242" s="211">
        <f t="shared" si="3"/>
        <v>565721.29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211">
        <f t="shared" si="3"/>
        <v>72259765.499999985</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26023047.120000001</v>
      </c>
      <c r="I244" s="211">
        <f t="shared" si="3"/>
        <v>106037678.91000001</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61114203.730000004</v>
      </c>
      <c r="I246" s="211">
        <f t="shared" si="3"/>
        <v>288082763.53000003</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61114203.730000004</v>
      </c>
      <c r="I247" s="211">
        <f t="shared" si="3"/>
        <v>287935867.62</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2023659.8599999999</v>
      </c>
      <c r="I248" s="211">
        <f t="shared" si="3"/>
        <v>12371887.419999998</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41168277.45000001</v>
      </c>
      <c r="I249" s="211">
        <f t="shared" si="3"/>
        <v>193399725.28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61114203.770000011</v>
      </c>
      <c r="I253" s="211">
        <f t="shared" si="3"/>
        <v>287204860.78000003</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3207338.63</v>
      </c>
      <c r="I254" s="211">
        <f t="shared" si="3"/>
        <v>9837590.7899999991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2975374.51</v>
      </c>
      <c r="I255" s="211">
        <f t="shared" si="3"/>
        <v>161040265.33999997</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1075212.95</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6317150.8099999996</v>
      </c>
      <c r="I257" s="211">
        <f t="shared" si="3"/>
        <v>72958569.670000002</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746466.39999999991</v>
      </c>
      <c r="I259" s="211">
        <f t="shared" si="3"/>
        <v>4188418.7899999996</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61114203.730000004</v>
      </c>
      <c r="I260" s="211">
        <f t="shared" si="3"/>
        <v>287935867.48000002</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65012528.540000014</v>
      </c>
      <c r="I261" s="211">
        <f t="shared" si="3"/>
        <v>354802072.18000001</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2857625</v>
      </c>
      <c r="I264" s="211">
        <f t="shared" si="3"/>
        <v>107322229.04999998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11335851.129999999</v>
      </c>
      <c r="I265" s="211">
        <f t="shared" si="3"/>
        <v>31947289.549999997</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122245413.07000002</v>
      </c>
      <c r="I267" s="211">
        <f t="shared" ref="I267:I330" si="4">SUM(C267:H267)</f>
        <v>575888735.55999994</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12914768.589999998</v>
      </c>
      <c r="I268" s="211">
        <f t="shared" si="4"/>
        <v>96164857.050000012</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41421643.499999985</v>
      </c>
      <c r="I271" s="211">
        <f t="shared" si="4"/>
        <v>171594449.83999997</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342015.52</v>
      </c>
      <c r="I273" s="211">
        <f t="shared" si="4"/>
        <v>2571035.3899999997</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40585974.75999999</v>
      </c>
      <c r="I274" s="211">
        <f t="shared" si="4"/>
        <v>300179943.51999998</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1967725</v>
      </c>
      <c r="I277" s="211">
        <f t="shared" si="4"/>
        <v>6824249.0299999993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43405366.220000006</v>
      </c>
      <c r="I278" s="211">
        <f t="shared" si="4"/>
        <v>225482701.69</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39643458.119999997</v>
      </c>
      <c r="I280" s="211">
        <f t="shared" si="4"/>
        <v>186842445.03</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34444712.700000003</v>
      </c>
      <c r="I282" s="211">
        <f t="shared" si="4"/>
        <v>237202160.24999994</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67589925.219999984</v>
      </c>
      <c r="I285" s="211">
        <f t="shared" si="4"/>
        <v>294430808.68000001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22069930.52</v>
      </c>
      <c r="I286" s="211">
        <f t="shared" si="4"/>
        <v>225875169.12999997</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2796609.54</v>
      </c>
      <c r="I287" s="211">
        <f t="shared" si="4"/>
        <v>12787171.07</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61114203.709999993</v>
      </c>
      <c r="I288" s="211">
        <f t="shared" si="4"/>
        <v>288049646.82999998</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416444283.96999997</v>
      </c>
      <c r="I289" s="211">
        <f t="shared" si="4"/>
        <v>870087606.62</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512998.5</v>
      </c>
      <c r="I290" s="211">
        <f t="shared" si="4"/>
        <v>2115386.41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35095786.07</v>
      </c>
      <c r="I291" s="211">
        <f t="shared" si="4"/>
        <v>365263250.95999998</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14220918.779999997</v>
      </c>
      <c r="I292" s="211">
        <f t="shared" si="4"/>
        <v>107613031.58</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2769898.44</v>
      </c>
      <c r="I293" s="211">
        <f t="shared" si="4"/>
        <v>15490875.51</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32570074</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229689864.95000002</v>
      </c>
      <c r="I295" s="211">
        <f t="shared" si="4"/>
        <v>683542314.34000003</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226565826.25999999</v>
      </c>
      <c r="I296" s="211">
        <f t="shared" si="4"/>
        <v>779887369.41999996</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635406.25000000012</v>
      </c>
      <c r="I298" s="211">
        <f t="shared" si="4"/>
        <v>1500598.1700000002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101857006.36999999</v>
      </c>
      <c r="I299" s="211">
        <f t="shared" si="4"/>
        <v>479917554.11000007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34600495.829999998</v>
      </c>
      <c r="I302" s="211">
        <f t="shared" si="4"/>
        <v>686486930.57000005</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130162692.59000002</v>
      </c>
      <c r="I305" s="211">
        <f t="shared" si="4"/>
        <v>587934358.83999991</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563869926.11999989</v>
      </c>
      <c r="I307" s="211">
        <f t="shared" si="4"/>
        <v>1211384602.9299998</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10409515.09</v>
      </c>
      <c r="I308" s="211">
        <f t="shared" si="4"/>
        <v>45331649.939999998</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3315439.25</v>
      </c>
      <c r="I310" s="211">
        <f t="shared" si="4"/>
        <v>66084757.399999991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129478359.77000001</v>
      </c>
      <c r="I311" s="211">
        <f t="shared" si="4"/>
        <v>583121682.41000009</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388669359.28000009</v>
      </c>
      <c r="I313" s="211">
        <f t="shared" si="4"/>
        <v>1513509355.7300005</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44046.62</v>
      </c>
      <c r="I314" s="211">
        <f t="shared" si="4"/>
        <v>2741353.62</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11385640.439999999</v>
      </c>
      <c r="I315" s="211">
        <f t="shared" si="4"/>
        <v>56163787.319999993</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223944.15999999997</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1002928358.48</v>
      </c>
      <c r="I317" s="211">
        <f t="shared" si="4"/>
        <v>2983909302.48</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46620207.170000002</v>
      </c>
      <c r="I321" s="211">
        <f t="shared" si="4"/>
        <v>308406311.64999998</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203347624.38</v>
      </c>
      <c r="I323" s="211">
        <f t="shared" si="4"/>
        <v>656990947.01999998</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199612104.26000005</v>
      </c>
      <c r="I328" s="211">
        <f t="shared" si="4"/>
        <v>343516929.79000002</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149707547.61000001</v>
      </c>
      <c r="I329" s="211">
        <f t="shared" si="4"/>
        <v>565588401.81999993</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ref="I331:I394" si="5">SUM(C331:H331)</f>
        <v>4943542.91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355271396.26999998</v>
      </c>
      <c r="I332" s="211">
        <f t="shared" si="5"/>
        <v>1790985478.6199999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492184897.76999992</v>
      </c>
      <c r="I333" s="211">
        <f t="shared" si="5"/>
        <v>2063159670.3100004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225275226.47999999</v>
      </c>
      <c r="I334" s="211">
        <f t="shared" si="5"/>
        <v>1299938205.9100001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62100020.159999996</v>
      </c>
      <c r="I335" s="211">
        <f t="shared" si="5"/>
        <v>291778155.23000002</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12408503.960000001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129729584.86000001</v>
      </c>
      <c r="I342" s="211">
        <f t="shared" si="5"/>
        <v>679603429.5999999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57030750.199999996</v>
      </c>
      <c r="I345" s="211">
        <f t="shared" si="5"/>
        <v>276309059.82999998</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48028842.010000005</v>
      </c>
      <c r="I350" s="211">
        <f t="shared" si="5"/>
        <v>420028124.23000002</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61114203.730000004</v>
      </c>
      <c r="I352" s="211">
        <f t="shared" si="5"/>
        <v>287937518.19</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9080485.6900000013</v>
      </c>
      <c r="I354" s="211">
        <f t="shared" si="5"/>
        <v>70444223.689999998</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36620029.840000004</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1352439.3800000001</v>
      </c>
      <c r="I357" s="211">
        <f t="shared" si="5"/>
        <v>35080772.600000001</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918378870.92999995</v>
      </c>
      <c r="I360" s="211">
        <f t="shared" si="5"/>
        <v>1588062899.5599999</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1981586.99</v>
      </c>
      <c r="I361" s="211">
        <f t="shared" si="5"/>
        <v>10306462.740000002</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33980153.870000005</v>
      </c>
      <c r="I362" s="211">
        <f t="shared" si="5"/>
        <v>111571819.25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208274182.91000003</v>
      </c>
      <c r="I365" s="211">
        <f t="shared" si="5"/>
        <v>621299307.26999998</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211">
        <f t="shared" si="5"/>
        <v>45332174.050000004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219065515.61999995</v>
      </c>
      <c r="I367" s="211">
        <f t="shared" si="5"/>
        <v>269076574.61999995</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3632020971.8599997</v>
      </c>
      <c r="I370" s="211">
        <f t="shared" si="5"/>
        <v>9228281365.1299992</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67660497.659999996</v>
      </c>
      <c r="I373" s="211">
        <f t="shared" si="5"/>
        <v>241899555.48999998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217980759.68999997</v>
      </c>
      <c r="I376" s="211">
        <f t="shared" si="5"/>
        <v>491983291.07999992</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36760194.509999998</v>
      </c>
      <c r="I378" s="211">
        <f t="shared" si="5"/>
        <v>481148947.53999996</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180969666.06999999</v>
      </c>
      <c r="I383" s="211">
        <f t="shared" si="5"/>
        <v>479732952.33000004</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15280257.569999998</v>
      </c>
      <c r="I384" s="211">
        <f t="shared" si="5"/>
        <v>58446095.169999994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6722651.4900000002</v>
      </c>
      <c r="I386" s="211">
        <f t="shared" si="5"/>
        <v>26246417.259999998</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14887621.75</v>
      </c>
      <c r="I387" s="211">
        <f t="shared" si="5"/>
        <v>26210803.959999997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127900.25</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76292085.849999994</v>
      </c>
      <c r="I400" s="211">
        <f t="shared" si="6"/>
        <v>78419863.349999994</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890076.75</v>
      </c>
      <c r="I407" s="211">
        <f t="shared" si="6"/>
        <v>80018939.620000005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283544955.60000002</v>
      </c>
      <c r="I408" s="211">
        <f t="shared" si="6"/>
        <v>3212185587.7200003</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211">
        <f t="shared" si="6"/>
        <v>4452849.04</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2704546.25</v>
      </c>
      <c r="I411" s="211">
        <f t="shared" si="6"/>
        <v>40002076.760000005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37065963.5</v>
      </c>
      <c r="I413" s="211">
        <f t="shared" si="6"/>
        <v>528010644.12000006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5928663.660000002</v>
      </c>
      <c r="I415" s="211">
        <f t="shared" si="6"/>
        <v>20398473.530000001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1828012166.49</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167276156.56</v>
      </c>
      <c r="I419" s="211">
        <f t="shared" si="6"/>
        <v>185030399.5</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211">
        <f t="shared" si="6"/>
        <v>7480141.8699999992</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2141865.5</v>
      </c>
      <c r="I427" s="211">
        <f t="shared" si="6"/>
        <v>340153600.33999997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211">
        <f t="shared" si="6"/>
        <v>6569504.1300000008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1752577.25</v>
      </c>
      <c r="I432" s="211">
        <f t="shared" si="6"/>
        <v>3215987.69</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2402565.9699999997</v>
      </c>
      <c r="I434" s="211">
        <f t="shared" si="6"/>
        <v>692803029.84000003</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163828.31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596804983.68999994</v>
      </c>
      <c r="I438" s="211">
        <f t="shared" si="6"/>
        <v>2024111969.2000003</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313337177.10000002</v>
      </c>
      <c r="I441" s="211">
        <f t="shared" si="6"/>
        <v>4703212176.1700001</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78234.880000000005</v>
      </c>
      <c r="I442" s="211">
        <f t="shared" si="6"/>
        <v>1866053.42</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1827232.29</v>
      </c>
      <c r="I444" s="211">
        <f t="shared" si="6"/>
        <v>11559463.029999997</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9905703.4399999995</v>
      </c>
      <c r="I445" s="211">
        <f t="shared" si="6"/>
        <v>43308994.719999999</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18527490789.960003</v>
      </c>
      <c r="I447" s="211">
        <f t="shared" si="6"/>
        <v>73585366529.130005</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158035789801.04004</v>
      </c>
      <c r="I449" s="211">
        <f t="shared" si="6"/>
        <v>302224806935.98999</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30578899.129999995</v>
      </c>
      <c r="I450" s="211">
        <f t="shared" si="6"/>
        <v>87611928.849999979</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5171302790.8500004</v>
      </c>
      <c r="I452" s="211">
        <f t="shared" si="6"/>
        <v>53447810758.349998</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4788357.9800000004</v>
      </c>
      <c r="I453" s="211">
        <f t="shared" si="6"/>
        <v>27602224.669999998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1025230490.1899999</v>
      </c>
      <c r="I455" s="211">
        <f t="shared" si="6"/>
        <v>27545428161.379997</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28927935977.759998</v>
      </c>
      <c r="I459" s="211">
        <f t="shared" ref="I459:I522" si="7">SUM(C459:H459)</f>
        <v>233422981784.93005</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5482857.0799999991</v>
      </c>
      <c r="I460" s="211">
        <f t="shared" si="7"/>
        <v>11670863.359999999</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13452142.719999999</v>
      </c>
      <c r="I470" s="211">
        <f t="shared" si="7"/>
        <v>84157801.049999997</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3585873276.9400001</v>
      </c>
      <c r="I471" s="211">
        <f t="shared" si="7"/>
        <v>13941891674.85</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3947108195.7699995</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3947275287.5</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5834824.4399999995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211">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4987932433.5899992</v>
      </c>
      <c r="I483" s="211">
        <f t="shared" si="7"/>
        <v>34349002080.849998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211">
        <f t="shared" si="7"/>
        <v>6334774911.6399984</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211">
        <f t="shared" si="7"/>
        <v>5525907471.6500006</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211">
        <f t="shared" si="7"/>
        <v>280873.90000000002</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2355158189.1400003</v>
      </c>
      <c r="I488" s="211">
        <f t="shared" si="7"/>
        <v>13575270988.740002</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1757829566.3900001</v>
      </c>
      <c r="I495" s="211">
        <f t="shared" si="7"/>
        <v>6051045209.29</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6560265.3900000006</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5250395.5</v>
      </c>
      <c r="I507" s="211">
        <f t="shared" si="7"/>
        <v>26670107.400000006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10192227</v>
      </c>
      <c r="I515" s="211">
        <f t="shared" si="7"/>
        <v>41265933.950000003</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11212356.689999998</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29295712.089999996</v>
      </c>
      <c r="I519" s="211">
        <f t="shared" si="7"/>
        <v>259760764.31</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676683261.11999965</v>
      </c>
      <c r="I521" s="211">
        <f t="shared" si="7"/>
        <v>3406161326.6200008</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211">
        <f t="shared" ref="I523:I586" si="8">SUM(C523:H523)</f>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73817948.529999986</v>
      </c>
      <c r="I531" s="211">
        <f t="shared" si="8"/>
        <v>300639612.26999998</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1018995.75</v>
      </c>
      <c r="I533" s="211">
        <f t="shared" si="8"/>
        <v>7274308.9999999898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364917.35000000003</v>
      </c>
      <c r="I535" s="211">
        <f t="shared" si="8"/>
        <v>3459045.82</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1106341226.1999998</v>
      </c>
      <c r="I537" s="211">
        <f t="shared" si="8"/>
        <v>3680114536.8799996</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659855.75</v>
      </c>
      <c r="I538" s="211">
        <f t="shared" si="8"/>
        <v>8176895.7400000012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4867815.47</v>
      </c>
      <c r="I539" s="211">
        <f t="shared" si="8"/>
        <v>28698152.27</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211">
        <f t="shared" si="8"/>
        <v>21042454.570000004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399539691.69999981</v>
      </c>
      <c r="I552" s="211">
        <f t="shared" si="8"/>
        <v>2433270788.0200005</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30123326.870000001</v>
      </c>
      <c r="I557" s="211">
        <f t="shared" si="8"/>
        <v>244712981.09999999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77709078.25999999</v>
      </c>
      <c r="I559" s="211">
        <f t="shared" si="8"/>
        <v>739502287.43999994</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58350834.460000001</v>
      </c>
      <c r="I564" s="211">
        <f t="shared" si="8"/>
        <v>173649442.53</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12230285.75</v>
      </c>
      <c r="I567" s="211">
        <f t="shared" si="8"/>
        <v>34170277</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3250904.45</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6504439.46</v>
      </c>
      <c r="I575" s="211">
        <f t="shared" si="8"/>
        <v>15586989.770000003</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635845.26</v>
      </c>
      <c r="I579" s="211">
        <f t="shared" si="8"/>
        <v>4581999.5999999996</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599969348.44000006</v>
      </c>
      <c r="I582" s="211">
        <f t="shared" si="8"/>
        <v>2226488737.8800001</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56952907.910000011</v>
      </c>
      <c r="I586" s="211">
        <f t="shared" si="8"/>
        <v>234913332.20000005</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715204440.2299999</v>
      </c>
      <c r="I592" s="211">
        <f t="shared" si="9"/>
        <v>2933852929.2399988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213129555.62000003</v>
      </c>
      <c r="I594" s="211">
        <f t="shared" si="9"/>
        <v>910229583.20999992</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8852452.5499999989</v>
      </c>
      <c r="I600" s="211">
        <f t="shared" si="9"/>
        <v>64432192.929999992</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196299793.34</v>
      </c>
      <c r="I602" s="211">
        <f t="shared" si="9"/>
        <v>815883453.70000005</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211">
        <f t="shared" si="9"/>
        <v>11365482.449999999</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4391882.4899999993</v>
      </c>
      <c r="I610" s="211">
        <f t="shared" si="9"/>
        <v>22720016.040000003</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154321720.84</v>
      </c>
      <c r="I615" s="211">
        <f t="shared" si="9"/>
        <v>1362802580.6500001</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169580770.01999998</v>
      </c>
      <c r="I616" s="211">
        <f t="shared" si="9"/>
        <v>6931116386.4599991</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580037277.16000009</v>
      </c>
      <c r="I619" s="211">
        <f t="shared" si="9"/>
        <v>2145860567.78</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565266129.43000007</v>
      </c>
      <c r="I620" s="211">
        <f t="shared" si="9"/>
        <v>2534553120.6100001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5465240362.6499977</v>
      </c>
      <c r="I624" s="211">
        <f t="shared" si="9"/>
        <v>9078316387.6299973</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463920921.68999994</v>
      </c>
      <c r="I626" s="211">
        <f t="shared" si="9"/>
        <v>1337423099.4699998</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840991764.44000006</v>
      </c>
      <c r="I627" s="211">
        <f t="shared" si="9"/>
        <v>6307637103.8099995</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3714862338.4400001</v>
      </c>
      <c r="I630" s="211">
        <f t="shared" si="9"/>
        <v>14021963763.630001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1498389035.4300003</v>
      </c>
      <c r="I632" s="211">
        <f t="shared" si="9"/>
        <v>3317354874.6100006</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87757974.060000002</v>
      </c>
      <c r="I635" s="211">
        <f t="shared" si="9"/>
        <v>532746256.51999998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959694914.23999977</v>
      </c>
      <c r="I636" s="211">
        <f t="shared" si="9"/>
        <v>10236891046.15</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37894129.779999994</v>
      </c>
      <c r="I638" s="211">
        <f t="shared" si="9"/>
        <v>359294640.4799999</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262925463.32000002</v>
      </c>
      <c r="I639" s="211">
        <f t="shared" si="9"/>
        <v>2014729420.6600001</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121409243.56999999</v>
      </c>
      <c r="I642" s="211">
        <f t="shared" si="9"/>
        <v>2327998299.4099998</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634824558.75</v>
      </c>
      <c r="I643" s="211">
        <f t="shared" si="9"/>
        <v>4504410900.9500008</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2925021259.4199996</v>
      </c>
      <c r="I645" s="211">
        <f t="shared" si="9"/>
        <v>8795658444.9799995</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107848516.06999999</v>
      </c>
      <c r="I646" s="211">
        <f t="shared" si="9"/>
        <v>483891039.89999998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99938673.980000004</v>
      </c>
      <c r="I649" s="211">
        <f t="shared" si="9"/>
        <v>166623946.87</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224720507.31999996</v>
      </c>
      <c r="I653" s="211">
        <f t="shared" si="10"/>
        <v>319286569.33999997</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39744750.619999997</v>
      </c>
      <c r="I656" s="211">
        <f t="shared" si="10"/>
        <v>42729423.479999997</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74149029.75</v>
      </c>
      <c r="I660" s="211">
        <f t="shared" si="10"/>
        <v>157976870.15000001</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211">
        <f t="shared" si="10"/>
        <v>413160.86</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151545444.19999996</v>
      </c>
      <c r="I667" s="211">
        <f t="shared" si="10"/>
        <v>349280197.13999999</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248349813.70000002</v>
      </c>
      <c r="I671" s="211">
        <f t="shared" si="10"/>
        <v>485190787.08000004</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7006887.6000000006</v>
      </c>
      <c r="I674" s="211">
        <f t="shared" si="10"/>
        <v>41728101.490000002</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24104531.170000002</v>
      </c>
      <c r="I677" s="211">
        <f t="shared" si="10"/>
        <v>359630694.54000002</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211">
        <f t="shared" si="10"/>
        <v>17800351.07</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28179029.900000006</v>
      </c>
      <c r="I683" s="211">
        <f t="shared" si="10"/>
        <v>340310350.66999996</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14617119561.1</v>
      </c>
      <c r="I684" s="211">
        <f t="shared" si="10"/>
        <v>122589737694.40002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52162427040.820015</v>
      </c>
      <c r="I685" s="211">
        <f t="shared" si="10"/>
        <v>141039153239.91998</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22035040.960000001</v>
      </c>
      <c r="I686" s="211">
        <f t="shared" si="10"/>
        <v>30588488.600000001</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4315231499.8699999</v>
      </c>
      <c r="I690" s="211">
        <f t="shared" si="10"/>
        <v>40267910388.520004</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887975611.84999967</v>
      </c>
      <c r="I692" s="211">
        <f t="shared" si="10"/>
        <v>9850619401.8400021</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9669491581.8599949</v>
      </c>
      <c r="I695" s="211">
        <f t="shared" si="10"/>
        <v>65680954298.770004</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62868119.06000001</v>
      </c>
      <c r="I698" s="211">
        <f t="shared" si="10"/>
        <v>13509753013.6</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211">
        <f t="shared" si="10"/>
        <v>878661.69000000006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46279066516.360016</v>
      </c>
      <c r="I704" s="211">
        <f t="shared" si="10"/>
        <v>178694882207.98001</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211">
        <f t="shared" si="11"/>
        <v>15608994.280000001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11732010.289999999</v>
      </c>
      <c r="I724" s="211">
        <f t="shared" si="11"/>
        <v>11732010.289999999</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62933371.600000009</v>
      </c>
      <c r="I728" s="211">
        <f t="shared" si="11"/>
        <v>220939234.59000003</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1658600.75</v>
      </c>
      <c r="I732" s="211">
        <f t="shared" si="11"/>
        <v>46935200.959999993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28305788.009999998</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6461320.709999999</v>
      </c>
      <c r="I737" s="211">
        <f t="shared" si="11"/>
        <v>23369027.280000001</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1367725</v>
      </c>
      <c r="I738" s="211">
        <f t="shared" si="11"/>
        <v>4176519.29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23428610.59</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4598107</v>
      </c>
      <c r="I740" s="211">
        <f t="shared" si="11"/>
        <v>32580170.970000003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4508821</v>
      </c>
      <c r="I748" s="211">
        <f t="shared" si="11"/>
        <v>26417805.359999999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2998435.82</v>
      </c>
      <c r="I757" s="211">
        <f t="shared" si="11"/>
        <v>22476620.479999997</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398694423.50999999</v>
      </c>
      <c r="I806" s="211">
        <f t="shared" si="12"/>
        <v>2510136589.1300001</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130551774.30000001</v>
      </c>
      <c r="I813" s="211">
        <f t="shared" si="12"/>
        <v>2992406593.5999999</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3912382.9000000004</v>
      </c>
      <c r="I815" s="211">
        <f t="shared" si="12"/>
        <v>14334305.24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686176985.87999988</v>
      </c>
      <c r="I821" s="211">
        <f t="shared" si="12"/>
        <v>2694787023.0500002</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63074403.029999994</v>
      </c>
      <c r="I823" s="211">
        <f t="shared" si="12"/>
        <v>153562178.14999998</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412928209.29000002</v>
      </c>
      <c r="I824" s="211">
        <f t="shared" si="12"/>
        <v>1390134702.8</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211">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26545506.259999994</v>
      </c>
      <c r="I828" s="211">
        <f t="shared" si="12"/>
        <v>128602714.84999999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62857666.799999997</v>
      </c>
      <c r="I829" s="211">
        <f t="shared" si="12"/>
        <v>76799510.209999993</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173490823.59000003</v>
      </c>
      <c r="I832" s="211">
        <f t="shared" si="12"/>
        <v>447684220.0200001</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217182454.67000014</v>
      </c>
      <c r="I835" s="211">
        <f t="shared" si="12"/>
        <v>1329465379.1800001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24681272.600000001</v>
      </c>
      <c r="I838" s="211">
        <f t="shared" si="12"/>
        <v>77277745.74000001</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24630028.040000003</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19524908.279999997</v>
      </c>
      <c r="I842" s="211">
        <f t="shared" si="12"/>
        <v>109525664.56999999</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211">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12852803.42</v>
      </c>
      <c r="I847" s="211">
        <f t="shared" si="13"/>
        <v>113437796.91000001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118528002.02999997</v>
      </c>
      <c r="I850" s="211">
        <f t="shared" si="13"/>
        <v>584620418.27999997</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139536211.64000002</v>
      </c>
      <c r="I852" s="211">
        <f t="shared" si="13"/>
        <v>835911428.31999993</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40448361.370000005</v>
      </c>
      <c r="I853" s="211">
        <f t="shared" si="13"/>
        <v>133545817.12</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267500409.32000005</v>
      </c>
      <c r="I854" s="211">
        <f t="shared" si="13"/>
        <v>2388057974.1400003</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6158391.4499999993</v>
      </c>
      <c r="I857" s="211">
        <f t="shared" si="13"/>
        <v>60217826.060000002</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84128305.819999993</v>
      </c>
      <c r="I858" s="211">
        <f t="shared" si="13"/>
        <v>273717437.12</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7578480.5000000028</v>
      </c>
      <c r="I860" s="211">
        <f t="shared" si="13"/>
        <v>24071176.090000007</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211">
        <f t="shared" si="13"/>
        <v>729273.21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211">
        <f t="shared" si="13"/>
        <v>14599736.880000001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6078038.75</v>
      </c>
      <c r="I870" s="211">
        <f t="shared" si="13"/>
        <v>17995763.730000004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23006029.199999999</v>
      </c>
      <c r="I873" s="211">
        <f t="shared" si="13"/>
        <v>111329791.39</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3510752.3</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223612754.56999999</v>
      </c>
      <c r="I884" s="211">
        <f t="shared" si="13"/>
        <v>787459718.76999998</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195816772.95999998</v>
      </c>
      <c r="I885" s="211">
        <f t="shared" si="13"/>
        <v>494735069.5</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211">
        <f t="shared" si="13"/>
        <v>24062321.329999998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211">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17465373.5</v>
      </c>
      <c r="I890" s="211">
        <f t="shared" si="13"/>
        <v>55512299.689999998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1407717.05</v>
      </c>
      <c r="I892" s="211">
        <f t="shared" si="13"/>
        <v>2332882.7999999998</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18709180.830000002</v>
      </c>
      <c r="I893" s="211">
        <f t="shared" si="13"/>
        <v>90342515.019999996</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10385335.190000001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211">
        <f t="shared" si="14"/>
        <v>1591295.17</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9559877.3000000007</v>
      </c>
      <c r="I911" s="211">
        <f t="shared" si="14"/>
        <v>45495422.5</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62511798.93999999</v>
      </c>
      <c r="I912" s="211">
        <f t="shared" si="14"/>
        <v>363179904.96999997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23843967.380000003</v>
      </c>
      <c r="I917" s="211">
        <f t="shared" si="14"/>
        <v>87087584.860000014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5543013.6200000001</v>
      </c>
      <c r="I922" s="211">
        <f t="shared" si="14"/>
        <v>37394740.620000005</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1025328.36</v>
      </c>
      <c r="I931" s="211">
        <f t="shared" si="14"/>
        <v>1073560.76</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223922629.39000005</v>
      </c>
      <c r="I932" s="211">
        <f t="shared" si="14"/>
        <v>629978468.22000003</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963958867.79999995</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1192707.1499999999</v>
      </c>
      <c r="I937" s="211">
        <f t="shared" si="14"/>
        <v>4711185.4499999993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1498309.01</v>
      </c>
      <c r="I938" s="211">
        <f t="shared" si="14"/>
        <v>4547720.33</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779687.83000000007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1683385.7899999998</v>
      </c>
      <c r="I942" s="211">
        <f t="shared" si="14"/>
        <v>3908841.4299999997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6083707.25</v>
      </c>
      <c r="I947" s="211">
        <f t="shared" si="14"/>
        <v>24140669.609999999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3141206.17</v>
      </c>
      <c r="I948" s="211">
        <f t="shared" si="14"/>
        <v>13237574.380000001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2369258.0199999996</v>
      </c>
      <c r="I952" s="211">
        <f t="shared" si="14"/>
        <v>40013901.200000003</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1513702.79</v>
      </c>
      <c r="I953" s="211">
        <f t="shared" si="14"/>
        <v>11396994.870000001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7704754.5799999982</v>
      </c>
      <c r="I956" s="211">
        <f t="shared" si="14"/>
        <v>13498005.539999999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32359894.059999999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529041.80000000005</v>
      </c>
      <c r="I966" s="211">
        <f t="shared" si="14"/>
        <v>636406.75</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8728711.8499999996</v>
      </c>
      <c r="I967" s="211">
        <f t="shared" si="14"/>
        <v>16640849.74</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211">
        <f t="shared" si="14"/>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113484824.50999999</v>
      </c>
      <c r="I971" s="211">
        <f t="shared" ref="I971:I1034" si="15">SUM(C971:H971)</f>
        <v>337261725.02999997</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66770676.899999999</v>
      </c>
      <c r="I972" s="211">
        <f t="shared" si="15"/>
        <v>286112654.88</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108478585.5</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1631411.89</v>
      </c>
      <c r="I974" s="211">
        <f t="shared" si="15"/>
        <v>12282017.899999999</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4951740.45</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261301360.12</v>
      </c>
      <c r="I997" s="211">
        <f t="shared" si="15"/>
        <v>261301360.12</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16111939.879999999</v>
      </c>
      <c r="I998" s="211">
        <f t="shared" si="15"/>
        <v>24143969.969999999</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45308805.849999994</v>
      </c>
      <c r="I999" s="211">
        <f t="shared" si="15"/>
        <v>206834046.94999999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26415343.310000002</v>
      </c>
      <c r="I1000" s="211">
        <f t="shared" si="15"/>
        <v>158630055.64999992</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211">
        <f t="shared" si="15"/>
        <v>800284.54</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162865889.30000001</v>
      </c>
      <c r="I1006" s="211">
        <f t="shared" si="15"/>
        <v>360565868.82999998</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501826485.47999996</v>
      </c>
      <c r="I1010" s="211">
        <f t="shared" si="15"/>
        <v>828185978.46000004</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330624068.71999997</v>
      </c>
      <c r="I1012" s="211">
        <f t="shared" si="15"/>
        <v>989948038.17000008</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17447987.93</v>
      </c>
      <c r="I1016" s="211">
        <f t="shared" si="15"/>
        <v>72007730.340000004</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20475067</v>
      </c>
      <c r="I1019" s="211">
        <f t="shared" si="15"/>
        <v>49937633.329999998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211">
        <f t="shared" si="15"/>
        <v>4178842.4400000004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143956</v>
      </c>
      <c r="I1022" s="211">
        <f t="shared" si="15"/>
        <v>1078420</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19264683.620000005</v>
      </c>
      <c r="I1023" s="211">
        <f t="shared" si="15"/>
        <v>22755132.840000004</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706827392.23000002</v>
      </c>
      <c r="I1024" s="211">
        <f t="shared" si="15"/>
        <v>1476680355.8299999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21258216.590000004</v>
      </c>
      <c r="I1025" s="211">
        <f t="shared" si="15"/>
        <v>25729770.590000004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1084425.5</v>
      </c>
      <c r="I1026" s="211">
        <f t="shared" si="15"/>
        <v>13126575.990000002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18187898.380000003</v>
      </c>
      <c r="I1029" s="211">
        <f t="shared" si="15"/>
        <v>35947022.760000005</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8564909.75</v>
      </c>
      <c r="I1038" s="211">
        <f t="shared" si="16"/>
        <v>71756927.539999992</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120892636.66000001</v>
      </c>
      <c r="I1040" s="211">
        <f t="shared" si="16"/>
        <v>634766009.76999998</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22746448.25</v>
      </c>
      <c r="I1042" s="211">
        <f t="shared" si="16"/>
        <v>60604350.279999994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3174622.71</v>
      </c>
      <c r="I1043" s="211">
        <f t="shared" si="16"/>
        <v>55298328.169999994</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13253502.149999999</v>
      </c>
      <c r="I1047" s="211">
        <f t="shared" si="16"/>
        <v>211193884.36999997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9839062.5</v>
      </c>
      <c r="I1050" s="211">
        <f t="shared" si="16"/>
        <v>29988967.32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112970755.02000001</v>
      </c>
      <c r="I1053" s="211">
        <f t="shared" si="16"/>
        <v>2911783476.8099999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8927257</v>
      </c>
      <c r="I1056" s="211">
        <f t="shared" si="16"/>
        <v>20337978.579999998</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773506.85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5314869.72</v>
      </c>
      <c r="I1059" s="211">
        <f t="shared" si="16"/>
        <v>14212940.870000001</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1666266</v>
      </c>
      <c r="I1061" s="211">
        <f t="shared" si="16"/>
        <v>1987955.79</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20758533.790000007</v>
      </c>
      <c r="I1068" s="211">
        <f t="shared" si="16"/>
        <v>76835489.01000002</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875623</v>
      </c>
      <c r="I1073" s="211">
        <f t="shared" si="16"/>
        <v>14303524.800000001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283092.74</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367944.61</v>
      </c>
      <c r="I1076" s="211">
        <f t="shared" si="16"/>
        <v>4039489.83</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3833748.6799999997</v>
      </c>
      <c r="I1077" s="211">
        <f t="shared" si="16"/>
        <v>14967721.52</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100165.5</v>
      </c>
      <c r="I1079" s="211">
        <f t="shared" si="16"/>
        <v>467294.01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54337</v>
      </c>
      <c r="I1081" s="211">
        <f t="shared" si="16"/>
        <v>2505875.6300000004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211">
        <f t="shared" si="16"/>
        <v>6322355.3199999994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6273186.2100000009</v>
      </c>
      <c r="I1085" s="211">
        <f t="shared" si="16"/>
        <v>17136087.550000001</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1430818.24</v>
      </c>
      <c r="I1086" s="211">
        <f t="shared" si="16"/>
        <v>7046712.3300000001</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88366873.420000002</v>
      </c>
      <c r="I1087" s="211">
        <f t="shared" si="16"/>
        <v>586142725.5</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11843625.25</v>
      </c>
      <c r="I1094" s="211">
        <f t="shared" si="16"/>
        <v>43260190.520000003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16314407.629999999</v>
      </c>
      <c r="I1096" s="211">
        <f t="shared" si="16"/>
        <v>72770734.669999987</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26733932.329999998</v>
      </c>
      <c r="I1097" s="211">
        <f t="shared" si="16"/>
        <v>98207138.620000005</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211">
        <f t="shared" si="17"/>
        <v>22739741.41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13796973.5</v>
      </c>
      <c r="I1114" s="211">
        <f t="shared" si="17"/>
        <v>50379588.469999991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1274340.7499999998</v>
      </c>
      <c r="I1117" s="211">
        <f t="shared" si="17"/>
        <v>14960167.880000003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200864091.31999999</v>
      </c>
      <c r="I1132" s="211">
        <f t="shared" si="17"/>
        <v>1451188402.8699999</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7431742.9499999993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211">
        <f t="shared" si="17"/>
        <v>43417844402.800003</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85095418.74000001</v>
      </c>
      <c r="I1145" s="211">
        <f t="shared" si="17"/>
        <v>216529183.31999999</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30526277467.170006</v>
      </c>
      <c r="I1146" s="211">
        <f t="shared" si="17"/>
        <v>63171326187.530006</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12983701392.039997</v>
      </c>
      <c r="I1147" s="211">
        <f t="shared" si="17"/>
        <v>91495676384.089996</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211">
        <f t="shared" si="17"/>
        <v>1941234.21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892279747328.9397</v>
      </c>
      <c r="I1153" s="177">
        <f>SUM(I10:I1152)</f>
        <v>3494850907648.6538</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2676839241986.0405</v>
      </c>
      <c r="I1154" s="114">
        <f>SUM(C1154:H1154)</f>
        <v>16414222107591.738</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3569118989314.9805</v>
      </c>
      <c r="I1155" s="181">
        <f>SUM(C1155:H1155)</f>
        <v>19909073015240.391</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1510514618.0899999</v>
      </c>
      <c r="I1156" s="182">
        <f>SUM(C1156:H1156)</f>
        <v>71632183136.350021</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3582381947327.0703</v>
      </c>
      <c r="I1158" s="184">
        <f>I1155+I1156+I1157</f>
        <v>20036857622783.742</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2022-07-13T16:26:04Z</dcterms:modified>
</cp:coreProperties>
</file>